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40\c$\inetpub\fukansk.ru\OneDrive\Content\OpenBudg\obudg_otch\2022\"/>
    </mc:Choice>
  </mc:AlternateContent>
  <bookViews>
    <workbookView xWindow="930" yWindow="255" windowWidth="15450" windowHeight="10320"/>
  </bookViews>
  <sheets>
    <sheet name="3квартал" sheetId="3" r:id="rId1"/>
  </sheets>
  <definedNames>
    <definedName name="APPT" localSheetId="0">'3квартал'!$A$15</definedName>
    <definedName name="FIO" localSheetId="0">'3квартал'!#REF!</definedName>
    <definedName name="SIGN" localSheetId="0">'3квартал'!$A$15:$E$16</definedName>
    <definedName name="_xlnm.Print_Area" localSheetId="0">'3квартал'!$A$1:$E$50</definedName>
  </definedNames>
  <calcPr calcId="152511"/>
</workbook>
</file>

<file path=xl/calcChain.xml><?xml version="1.0" encoding="utf-8"?>
<calcChain xmlns="http://schemas.openxmlformats.org/spreadsheetml/2006/main">
  <c r="E49" i="3" l="1"/>
  <c r="E48" i="3"/>
  <c r="E46" i="3"/>
  <c r="E45" i="3"/>
  <c r="E44" i="3"/>
  <c r="E43" i="3"/>
  <c r="E41" i="3"/>
  <c r="E39" i="3"/>
  <c r="E38" i="3"/>
  <c r="E36" i="3"/>
  <c r="E35" i="3"/>
  <c r="E34" i="3"/>
  <c r="E33" i="3"/>
  <c r="E32" i="3"/>
  <c r="E30" i="3"/>
  <c r="E29" i="3"/>
  <c r="E27" i="3"/>
  <c r="E26" i="3"/>
  <c r="E25" i="3"/>
  <c r="E24" i="3"/>
  <c r="E22" i="3"/>
  <c r="E21" i="3"/>
  <c r="E20" i="3"/>
  <c r="E18" i="3"/>
  <c r="E17" i="3"/>
  <c r="E15" i="3"/>
  <c r="E14" i="3"/>
  <c r="E13" i="3"/>
  <c r="E12" i="3"/>
  <c r="E11" i="3"/>
  <c r="E10" i="3"/>
  <c r="E9" i="3"/>
  <c r="D28" i="3" l="1"/>
  <c r="C28" i="3"/>
  <c r="D19" i="3"/>
  <c r="E19" i="3" s="1"/>
  <c r="C19" i="3"/>
  <c r="E28" i="3" l="1"/>
  <c r="C23" i="3"/>
  <c r="D16" i="3" l="1"/>
  <c r="C16" i="3"/>
  <c r="E16" i="3" l="1"/>
  <c r="C42" i="3"/>
  <c r="C8" i="3"/>
  <c r="D47" i="3" l="1"/>
  <c r="C47" i="3"/>
  <c r="D42" i="3"/>
  <c r="E42" i="3" s="1"/>
  <c r="D40" i="3"/>
  <c r="C40" i="3"/>
  <c r="D37" i="3"/>
  <c r="E37" i="3" s="1"/>
  <c r="C37" i="3"/>
  <c r="D31" i="3"/>
  <c r="E31" i="3" s="1"/>
  <c r="C31" i="3"/>
  <c r="D23" i="3"/>
  <c r="E23" i="3" s="1"/>
  <c r="D8" i="3"/>
  <c r="E8" i="3" s="1"/>
  <c r="E40" i="3" l="1"/>
  <c r="E47" i="3"/>
  <c r="C7" i="3"/>
  <c r="D7" i="3"/>
  <c r="E7" i="3" l="1"/>
</calcChain>
</file>

<file path=xl/sharedStrings.xml><?xml version="1.0" encoding="utf-8"?>
<sst xmlns="http://schemas.openxmlformats.org/spreadsheetml/2006/main" count="94" uniqueCount="94">
  <si>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</si>
  <si>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</si>
  <si>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</si>
  <si>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</si>
  <si>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</si>
  <si>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</si>
  <si>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</si>
  <si>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</si>
  <si>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</si>
  <si>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</si>
  <si>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</si>
  <si>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</si>
  <si>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</si>
  <si>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</si>
  <si>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</si>
  <si>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</si>
  <si>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</si>
  <si>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</si>
  <si>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</si>
  <si>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</si>
  <si>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</si>
  <si>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</si>
  <si>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</si>
  <si>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</si>
  <si>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</si>
  <si>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</si>
  <si>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</si>
  <si>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</si>
  <si>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</si>
  <si>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</si>
  <si>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</si>
  <si>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</si>
  <si>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</si>
  <si>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</si>
  <si>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</si>
  <si>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</si>
  <si>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</si>
  <si>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</si>
  <si>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</si>
  <si>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</si>
  <si>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</si>
  <si>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</si>
  <si>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</si>
  <si>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</si>
  <si>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</si>
  <si>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</si>
  <si>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</si>
  <si>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</si>
  <si>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</si>
  <si>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</si>
  <si>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</si>
  <si>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</si>
  <si>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</si>
  <si>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</si>
  <si>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</si>
  <si>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</si>
  <si>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</si>
  <si>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</si>
  <si>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</si>
  <si>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</si>
  <si>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</si>
  <si>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</si>
  <si>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</si>
  <si>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</si>
  <si>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</si>
  <si>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1105</t>
  </si>
  <si>
    <t>Другие вопросы в области физической культуры и спорта</t>
  </si>
  <si>
    <t>Наименование</t>
  </si>
  <si>
    <t>РП</t>
  </si>
  <si>
    <t>рублей</t>
  </si>
  <si>
    <t>А</t>
  </si>
  <si>
    <t>Б</t>
  </si>
  <si>
    <t>ВСЕГО:</t>
  </si>
  <si>
    <t>0703</t>
  </si>
  <si>
    <t>Дополнительное образование детей</t>
  </si>
  <si>
    <t>Молодежная политика</t>
  </si>
  <si>
    <t>Функционирование высшего должностного лица субъекта Российской  Федерации и муниципального образования</t>
  </si>
  <si>
    <t>0105</t>
  </si>
  <si>
    <t>Судебная система</t>
  </si>
  <si>
    <t>0111</t>
  </si>
  <si>
    <t>Резервные фонды</t>
  </si>
  <si>
    <t>0600</t>
  </si>
  <si>
    <t>ОХРАНА ОКРУЖАЮЩЕЙ СРЕДЫ</t>
  </si>
  <si>
    <t>Охрана объектов растительного и животного мира и среды их обитания</t>
  </si>
  <si>
    <t>0603</t>
  </si>
  <si>
    <t>0310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</si>
  <si>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</si>
  <si>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</si>
  <si>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Кассовое исполнение за           9 месяцев 2022 года</t>
  </si>
  <si>
    <t>0605</t>
  </si>
  <si>
    <t>Другие вопросы в области охраны окружающей среды</t>
  </si>
  <si>
    <t>Кассовое исполнение за           9 месяцев 2021 года</t>
  </si>
  <si>
    <t xml:space="preserve">Исполнение расходов бюджета города по разделам и подразделам                                                                                                                                   классификации расходов бюджетов </t>
  </si>
  <si>
    <t xml:space="preserve">отклонения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</si>
</sst>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/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/>
    <xf numFmtId="0" fontId="2" fillId="0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Alignment="1">
      <alignment horizontal="center" vertical="center" wrapText="1"/>
    </xf>
    <xf numFmtId="49" fontId="1" fillId="0" borderId="1" xfId="1" applyNumberFormat="1" applyFont="1" applyBorder="1" applyAlignment="1" applyProtection="1">
      <alignment horizontal="right"/>
    </xf>
    <xf numFmtId="0" fontId="4" fillId="0" borderId="1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49"/>
  <sheetViews>
    <sheetView showGridLines="0" tabSelected="1" view="pageBreakPreview" zoomScaleNormal="100" zoomScaleSheetLayoutView="100" workbookViewId="0">
      <selection activeCell="E8" sqref="E8"/>
    </sheetView>
  </sheetViews>
  <sheetFormatPr defaultRowHeight="15" outlineLevelRow="1" x14ac:dyDescent="0.25"/>
  <cols>
    <col min="1" max="1" width="7.85546875" style="3" customWidth="1"/>
    <col min="2" max="2" width="61.5703125" style="3" customWidth="1"/>
    <col min="3" max="3" width="18.140625" style="28" customWidth="1"/>
    <col min="4" max="4" width="17.5703125" style="3" customWidth="1"/>
    <col min="5" max="5" width="16.42578125" style="3" customWidth="1"/>
    <col min="6" max="16384" width="9.140625" style="3"/>
  </cols>
  <sheetData>
    <row r="1" spans="1:5" s="12" customFormat="1" ht="18.75" x14ac:dyDescent="0.3">
      <c r="A1" s="13"/>
      <c r="C1" s="24"/>
    </row>
    <row r="2" spans="1:5" s="12" customFormat="1" ht="18.75" x14ac:dyDescent="0.3">
      <c r="A2" s="29" t="s">
        <v>92</v>
      </c>
      <c r="B2" s="29"/>
      <c r="C2" s="29"/>
      <c r="D2" s="29"/>
      <c r="E2" s="29"/>
    </row>
    <row r="3" spans="1:5" s="12" customFormat="1" ht="21.75" customHeight="1" x14ac:dyDescent="0.3">
      <c r="A3" s="29"/>
      <c r="B3" s="29"/>
      <c r="C3" s="29"/>
      <c r="D3" s="29"/>
      <c r="E3" s="29"/>
    </row>
    <row r="4" spans="1:5" ht="18.75" customHeight="1" x14ac:dyDescent="0.25">
      <c r="A4" s="1"/>
      <c r="B4" s="1"/>
      <c r="C4" s="25"/>
      <c r="D4" s="1"/>
      <c r="E4" s="2" t="s">
        <v>69</v>
      </c>
    </row>
    <row r="5" spans="1:5" ht="63" x14ac:dyDescent="0.25">
      <c r="A5" s="14" t="s">
        <v>68</v>
      </c>
      <c r="B5" s="14" t="s">
        <v>67</v>
      </c>
      <c r="C5" s="26" t="s">
        <v>91</v>
      </c>
      <c r="D5" s="14" t="s">
        <v>88</v>
      </c>
      <c r="E5" s="11" t="s">
        <v>93</v>
      </c>
    </row>
    <row r="6" spans="1:5" x14ac:dyDescent="0.25">
      <c r="A6" s="15" t="s">
        <v>70</v>
      </c>
      <c r="B6" s="16" t="s">
        <v>71</v>
      </c>
      <c r="C6" s="27">
        <v>1</v>
      </c>
      <c r="D6" s="9">
        <v>2</v>
      </c>
      <c r="E6" s="9">
        <v>3</v>
      </c>
    </row>
    <row r="7" spans="1:5" s="8" customFormat="1" ht="15.75" x14ac:dyDescent="0.2">
      <c r="A7" s="30" t="s">
        <v>72</v>
      </c>
      <c r="B7" s="31"/>
      <c r="C7" s="22">
        <f>C8+C16+C19++C23+C28+C31+C37+C40+C42+C47</f>
        <v>1904295037.6800001</v>
      </c>
      <c r="D7" s="22">
        <f>D8+D16+D19++D23+D28+D31+D37+D40+D42+D47</f>
        <v>1959408659.3699999</v>
      </c>
      <c r="E7" s="23">
        <f>D7-C7</f>
        <v>55113621.689999819</v>
      </c>
    </row>
    <row r="8" spans="1:5" s="8" customFormat="1" ht="15.75" x14ac:dyDescent="0.2">
      <c r="A8" s="6" t="s">
        <v>0</v>
      </c>
      <c r="B8" s="7" t="s">
        <v>1</v>
      </c>
      <c r="C8" s="19">
        <f>SUM(C9:C15)</f>
        <v>80244182.840000004</v>
      </c>
      <c r="D8" s="19">
        <f>SUM(D9:D15)</f>
        <v>92492660.889999986</v>
      </c>
      <c r="E8" s="23">
        <f t="shared" ref="E8:E49" si="0">D8-C8</f>
        <v>12248478.049999982</v>
      </c>
    </row>
    <row r="9" spans="1:5" ht="36" customHeight="1" outlineLevel="1" x14ac:dyDescent="0.25">
      <c r="A9" s="4" t="s">
        <v>2</v>
      </c>
      <c r="B9" s="5" t="s">
        <v>76</v>
      </c>
      <c r="C9" s="20">
        <v>1684888.28</v>
      </c>
      <c r="D9" s="20">
        <v>1707621.75</v>
      </c>
      <c r="E9" s="23">
        <f t="shared" si="0"/>
        <v>22733.469999999972</v>
      </c>
    </row>
    <row r="10" spans="1:5" ht="48" customHeight="1" outlineLevel="1" x14ac:dyDescent="0.25">
      <c r="A10" s="4" t="s">
        <v>3</v>
      </c>
      <c r="B10" s="5" t="s">
        <v>4</v>
      </c>
      <c r="C10" s="20">
        <v>5374118.96</v>
      </c>
      <c r="D10" s="20">
        <v>6100234.2999999998</v>
      </c>
      <c r="E10" s="23">
        <f t="shared" si="0"/>
        <v>726115.33999999985</v>
      </c>
    </row>
    <row r="11" spans="1:5" ht="48.75" customHeight="1" outlineLevel="1" x14ac:dyDescent="0.25">
      <c r="A11" s="4" t="s">
        <v>5</v>
      </c>
      <c r="B11" s="5" t="s">
        <v>6</v>
      </c>
      <c r="C11" s="20">
        <v>31318557.66</v>
      </c>
      <c r="D11" s="20">
        <v>34450433.030000001</v>
      </c>
      <c r="E11" s="23">
        <f t="shared" si="0"/>
        <v>3131875.370000001</v>
      </c>
    </row>
    <row r="12" spans="1:5" ht="15.75" outlineLevel="1" x14ac:dyDescent="0.25">
      <c r="A12" s="4" t="s">
        <v>77</v>
      </c>
      <c r="B12" s="5" t="s">
        <v>78</v>
      </c>
      <c r="C12" s="20">
        <v>0</v>
      </c>
      <c r="D12" s="20">
        <v>403740</v>
      </c>
      <c r="E12" s="23">
        <f t="shared" si="0"/>
        <v>403740</v>
      </c>
    </row>
    <row r="13" spans="1:5" ht="47.25" outlineLevel="1" x14ac:dyDescent="0.25">
      <c r="A13" s="4" t="s">
        <v>7</v>
      </c>
      <c r="B13" s="5" t="s">
        <v>8</v>
      </c>
      <c r="C13" s="20">
        <v>13178189.98</v>
      </c>
      <c r="D13" s="20">
        <v>14731012.02</v>
      </c>
      <c r="E13" s="23">
        <f t="shared" si="0"/>
        <v>1552822.0399999991</v>
      </c>
    </row>
    <row r="14" spans="1:5" ht="15.75" outlineLevel="1" x14ac:dyDescent="0.25">
      <c r="A14" s="4" t="s">
        <v>79</v>
      </c>
      <c r="B14" s="5" t="s">
        <v>80</v>
      </c>
      <c r="C14" s="20">
        <v>0</v>
      </c>
      <c r="D14" s="20">
        <v>0</v>
      </c>
      <c r="E14" s="23">
        <f t="shared" si="0"/>
        <v>0</v>
      </c>
    </row>
    <row r="15" spans="1:5" s="8" customFormat="1" ht="15.75" outlineLevel="1" x14ac:dyDescent="0.2">
      <c r="A15" s="4" t="s">
        <v>9</v>
      </c>
      <c r="B15" s="5" t="s">
        <v>10</v>
      </c>
      <c r="C15" s="20">
        <v>28688427.960000001</v>
      </c>
      <c r="D15" s="20">
        <v>35099619.789999999</v>
      </c>
      <c r="E15" s="23">
        <f t="shared" si="0"/>
        <v>6411191.8299999982</v>
      </c>
    </row>
    <row r="16" spans="1:5" ht="31.5" customHeight="1" x14ac:dyDescent="0.25">
      <c r="A16" s="6" t="s">
        <v>11</v>
      </c>
      <c r="B16" s="7" t="s">
        <v>12</v>
      </c>
      <c r="C16" s="19">
        <f>SUM(C17:C18)</f>
        <v>22916171.779999997</v>
      </c>
      <c r="D16" s="19">
        <f>SUM(D17:D18)</f>
        <v>28711251.23</v>
      </c>
      <c r="E16" s="23">
        <f t="shared" si="0"/>
        <v>5795079.450000003</v>
      </c>
    </row>
    <row r="17" spans="1:5" ht="19.5" customHeight="1" x14ac:dyDescent="0.25">
      <c r="A17" s="4" t="s">
        <v>13</v>
      </c>
      <c r="B17" s="5" t="s">
        <v>86</v>
      </c>
      <c r="C17" s="20">
        <v>449996.72</v>
      </c>
      <c r="D17" s="20">
        <v>1812346.1</v>
      </c>
      <c r="E17" s="23">
        <f t="shared" si="0"/>
        <v>1362349.3800000001</v>
      </c>
    </row>
    <row r="18" spans="1:5" s="8" customFormat="1" ht="34.5" customHeight="1" outlineLevel="1" x14ac:dyDescent="0.2">
      <c r="A18" s="4" t="s">
        <v>85</v>
      </c>
      <c r="B18" s="5" t="s">
        <v>87</v>
      </c>
      <c r="C18" s="20">
        <v>22466175.059999999</v>
      </c>
      <c r="D18" s="20">
        <v>26898905.129999999</v>
      </c>
      <c r="E18" s="23">
        <f t="shared" si="0"/>
        <v>4432730.07</v>
      </c>
    </row>
    <row r="19" spans="1:5" ht="15.75" x14ac:dyDescent="0.25">
      <c r="A19" s="6" t="s">
        <v>14</v>
      </c>
      <c r="B19" s="7" t="s">
        <v>15</v>
      </c>
      <c r="C19" s="19">
        <f>SUM(C20:C22)</f>
        <v>151693422.59999999</v>
      </c>
      <c r="D19" s="19">
        <f>SUM(D20:D22)</f>
        <v>178943508.76999998</v>
      </c>
      <c r="E19" s="23">
        <f t="shared" si="0"/>
        <v>27250086.169999987</v>
      </c>
    </row>
    <row r="20" spans="1:5" ht="15.75" outlineLevel="1" x14ac:dyDescent="0.25">
      <c r="A20" s="4" t="s">
        <v>16</v>
      </c>
      <c r="B20" s="5" t="s">
        <v>17</v>
      </c>
      <c r="C20" s="20">
        <v>42034215.700000003</v>
      </c>
      <c r="D20" s="20">
        <v>45317198.549999997</v>
      </c>
      <c r="E20" s="23">
        <f t="shared" si="0"/>
        <v>3282982.849999994</v>
      </c>
    </row>
    <row r="21" spans="1:5" ht="15.75" outlineLevel="1" x14ac:dyDescent="0.25">
      <c r="A21" s="4" t="s">
        <v>18</v>
      </c>
      <c r="B21" s="5" t="s">
        <v>19</v>
      </c>
      <c r="C21" s="20">
        <v>89151488.959999993</v>
      </c>
      <c r="D21" s="20">
        <v>130200643.73999999</v>
      </c>
      <c r="E21" s="23">
        <f t="shared" si="0"/>
        <v>41049154.780000001</v>
      </c>
    </row>
    <row r="22" spans="1:5" s="8" customFormat="1" ht="15.75" outlineLevel="1" x14ac:dyDescent="0.2">
      <c r="A22" s="4" t="s">
        <v>20</v>
      </c>
      <c r="B22" s="5" t="s">
        <v>21</v>
      </c>
      <c r="C22" s="20">
        <v>20507717.940000001</v>
      </c>
      <c r="D22" s="20">
        <v>3425666.48</v>
      </c>
      <c r="E22" s="23">
        <f t="shared" si="0"/>
        <v>-17082051.460000001</v>
      </c>
    </row>
    <row r="23" spans="1:5" ht="15.75" x14ac:dyDescent="0.25">
      <c r="A23" s="6" t="s">
        <v>22</v>
      </c>
      <c r="B23" s="7" t="s">
        <v>23</v>
      </c>
      <c r="C23" s="19">
        <f>SUM(C24:C27)</f>
        <v>335380952.95999998</v>
      </c>
      <c r="D23" s="19">
        <f>SUM(D24:D27)</f>
        <v>189058687.62</v>
      </c>
      <c r="E23" s="23">
        <f t="shared" si="0"/>
        <v>-146322265.33999997</v>
      </c>
    </row>
    <row r="24" spans="1:5" ht="15.75" outlineLevel="1" x14ac:dyDescent="0.25">
      <c r="A24" s="4" t="s">
        <v>24</v>
      </c>
      <c r="B24" s="5" t="s">
        <v>25</v>
      </c>
      <c r="C24" s="20">
        <v>153766765.97</v>
      </c>
      <c r="D24" s="20">
        <v>35242004.829999998</v>
      </c>
      <c r="E24" s="23">
        <f t="shared" si="0"/>
        <v>-118524761.14</v>
      </c>
    </row>
    <row r="25" spans="1:5" ht="15.75" outlineLevel="1" x14ac:dyDescent="0.25">
      <c r="A25" s="4" t="s">
        <v>26</v>
      </c>
      <c r="B25" s="5" t="s">
        <v>27</v>
      </c>
      <c r="C25" s="20">
        <v>11552513.460000001</v>
      </c>
      <c r="D25" s="20">
        <v>8602174.3599999994</v>
      </c>
      <c r="E25" s="23">
        <f t="shared" si="0"/>
        <v>-2950339.1000000015</v>
      </c>
    </row>
    <row r="26" spans="1:5" ht="15.75" outlineLevel="1" x14ac:dyDescent="0.25">
      <c r="A26" s="4" t="s">
        <v>28</v>
      </c>
      <c r="B26" s="5" t="s">
        <v>29</v>
      </c>
      <c r="C26" s="20">
        <v>148547023.47999999</v>
      </c>
      <c r="D26" s="20">
        <v>123780977.09</v>
      </c>
      <c r="E26" s="23">
        <f t="shared" si="0"/>
        <v>-24766046.389999986</v>
      </c>
    </row>
    <row r="27" spans="1:5" s="8" customFormat="1" ht="31.5" outlineLevel="1" x14ac:dyDescent="0.2">
      <c r="A27" s="4" t="s">
        <v>30</v>
      </c>
      <c r="B27" s="5" t="s">
        <v>31</v>
      </c>
      <c r="C27" s="20">
        <v>21514650.050000001</v>
      </c>
      <c r="D27" s="20">
        <v>21433531.34</v>
      </c>
      <c r="E27" s="23">
        <f t="shared" si="0"/>
        <v>-81118.710000000894</v>
      </c>
    </row>
    <row r="28" spans="1:5" ht="15.75" x14ac:dyDescent="0.25">
      <c r="A28" s="6" t="s">
        <v>81</v>
      </c>
      <c r="B28" s="7" t="s">
        <v>82</v>
      </c>
      <c r="C28" s="19">
        <f>C29+C30</f>
        <v>575600</v>
      </c>
      <c r="D28" s="19">
        <f>D29+D30</f>
        <v>2058030</v>
      </c>
      <c r="E28" s="23">
        <f t="shared" si="0"/>
        <v>1482430</v>
      </c>
    </row>
    <row r="29" spans="1:5" ht="31.5" outlineLevel="1" x14ac:dyDescent="0.25">
      <c r="A29" s="18" t="s">
        <v>84</v>
      </c>
      <c r="B29" s="17" t="s">
        <v>83</v>
      </c>
      <c r="C29" s="20">
        <v>575600</v>
      </c>
      <c r="D29" s="20">
        <v>2058030</v>
      </c>
      <c r="E29" s="23">
        <f t="shared" si="0"/>
        <v>1482430</v>
      </c>
    </row>
    <row r="30" spans="1:5" ht="15.75" outlineLevel="1" x14ac:dyDescent="0.25">
      <c r="A30" s="18" t="s">
        <v>89</v>
      </c>
      <c r="B30" s="17" t="s">
        <v>90</v>
      </c>
      <c r="C30" s="20">
        <v>0</v>
      </c>
      <c r="D30" s="20">
        <v>0</v>
      </c>
      <c r="E30" s="23">
        <f t="shared" si="0"/>
        <v>0</v>
      </c>
    </row>
    <row r="31" spans="1:5" ht="15.75" outlineLevel="1" x14ac:dyDescent="0.25">
      <c r="A31" s="6" t="s">
        <v>32</v>
      </c>
      <c r="B31" s="7" t="s">
        <v>33</v>
      </c>
      <c r="C31" s="19">
        <f>SUM(C32:C36)</f>
        <v>1150175474.8600001</v>
      </c>
      <c r="D31" s="19">
        <f>SUM(D32:D36)</f>
        <v>1273281150.7099998</v>
      </c>
      <c r="E31" s="23">
        <f t="shared" si="0"/>
        <v>123105675.84999967</v>
      </c>
    </row>
    <row r="32" spans="1:5" ht="15.75" outlineLevel="1" x14ac:dyDescent="0.25">
      <c r="A32" s="4" t="s">
        <v>34</v>
      </c>
      <c r="B32" s="5" t="s">
        <v>35</v>
      </c>
      <c r="C32" s="20">
        <v>437138899.56</v>
      </c>
      <c r="D32" s="20">
        <v>477533733.10000002</v>
      </c>
      <c r="E32" s="23">
        <f t="shared" si="0"/>
        <v>40394833.540000021</v>
      </c>
    </row>
    <row r="33" spans="1:5" ht="15.75" outlineLevel="1" x14ac:dyDescent="0.25">
      <c r="A33" s="4" t="s">
        <v>36</v>
      </c>
      <c r="B33" s="5" t="s">
        <v>37</v>
      </c>
      <c r="C33" s="20">
        <v>553118436.63999999</v>
      </c>
      <c r="D33" s="20">
        <v>612927154.89999998</v>
      </c>
      <c r="E33" s="23">
        <f t="shared" si="0"/>
        <v>59808718.25999999</v>
      </c>
    </row>
    <row r="34" spans="1:5" s="8" customFormat="1" ht="15.75" x14ac:dyDescent="0.2">
      <c r="A34" s="4" t="s">
        <v>73</v>
      </c>
      <c r="B34" s="5" t="s">
        <v>74</v>
      </c>
      <c r="C34" s="20">
        <v>84864460.799999997</v>
      </c>
      <c r="D34" s="20">
        <v>87987195.519999996</v>
      </c>
      <c r="E34" s="23">
        <f t="shared" si="0"/>
        <v>3122734.7199999988</v>
      </c>
    </row>
    <row r="35" spans="1:5" ht="15.75" outlineLevel="1" x14ac:dyDescent="0.25">
      <c r="A35" s="4" t="s">
        <v>38</v>
      </c>
      <c r="B35" s="5" t="s">
        <v>75</v>
      </c>
      <c r="C35" s="20">
        <v>30444878.969999999</v>
      </c>
      <c r="D35" s="20">
        <v>43964622.850000001</v>
      </c>
      <c r="E35" s="23">
        <f t="shared" si="0"/>
        <v>13519743.880000003</v>
      </c>
    </row>
    <row r="36" spans="1:5" ht="15.75" outlineLevel="1" x14ac:dyDescent="0.25">
      <c r="A36" s="4" t="s">
        <v>39</v>
      </c>
      <c r="B36" s="5" t="s">
        <v>40</v>
      </c>
      <c r="C36" s="20">
        <v>44608798.890000001</v>
      </c>
      <c r="D36" s="20">
        <v>50868444.340000004</v>
      </c>
      <c r="E36" s="23">
        <f t="shared" si="0"/>
        <v>6259645.450000003</v>
      </c>
    </row>
    <row r="37" spans="1:5" s="8" customFormat="1" ht="15.75" x14ac:dyDescent="0.2">
      <c r="A37" s="6" t="s">
        <v>41</v>
      </c>
      <c r="B37" s="7" t="s">
        <v>42</v>
      </c>
      <c r="C37" s="19">
        <f>SUM(C38:C39)</f>
        <v>59258536.669999994</v>
      </c>
      <c r="D37" s="19">
        <f>SUM(D38:D39)</f>
        <v>67691025.340000004</v>
      </c>
      <c r="E37" s="23">
        <f t="shared" si="0"/>
        <v>8432488.6700000092</v>
      </c>
    </row>
    <row r="38" spans="1:5" ht="15.75" outlineLevel="1" x14ac:dyDescent="0.25">
      <c r="A38" s="4" t="s">
        <v>43</v>
      </c>
      <c r="B38" s="5" t="s">
        <v>44</v>
      </c>
      <c r="C38" s="20">
        <v>56877995.729999997</v>
      </c>
      <c r="D38" s="20">
        <v>64617845.32</v>
      </c>
      <c r="E38" s="23">
        <f t="shared" si="0"/>
        <v>7739849.5900000036</v>
      </c>
    </row>
    <row r="39" spans="1:5" s="8" customFormat="1" ht="15.75" x14ac:dyDescent="0.2">
      <c r="A39" s="4" t="s">
        <v>45</v>
      </c>
      <c r="B39" s="5" t="s">
        <v>46</v>
      </c>
      <c r="C39" s="20">
        <v>2380540.94</v>
      </c>
      <c r="D39" s="20">
        <v>3073180.02</v>
      </c>
      <c r="E39" s="23">
        <f t="shared" si="0"/>
        <v>692639.08000000007</v>
      </c>
    </row>
    <row r="40" spans="1:5" ht="15.75" outlineLevel="1" x14ac:dyDescent="0.25">
      <c r="A40" s="6" t="s">
        <v>47</v>
      </c>
      <c r="B40" s="7" t="s">
        <v>48</v>
      </c>
      <c r="C40" s="19">
        <f>C41</f>
        <v>73837.16</v>
      </c>
      <c r="D40" s="19">
        <f>D41</f>
        <v>58599</v>
      </c>
      <c r="E40" s="23">
        <f t="shared" si="0"/>
        <v>-15238.160000000003</v>
      </c>
    </row>
    <row r="41" spans="1:5" ht="15.75" outlineLevel="1" x14ac:dyDescent="0.25">
      <c r="A41" s="4" t="s">
        <v>49</v>
      </c>
      <c r="B41" s="5" t="s">
        <v>50</v>
      </c>
      <c r="C41" s="20">
        <v>73837.16</v>
      </c>
      <c r="D41" s="20">
        <v>58599</v>
      </c>
      <c r="E41" s="23">
        <f t="shared" si="0"/>
        <v>-15238.160000000003</v>
      </c>
    </row>
    <row r="42" spans="1:5" ht="15.75" outlineLevel="1" x14ac:dyDescent="0.25">
      <c r="A42" s="6" t="s">
        <v>51</v>
      </c>
      <c r="B42" s="7" t="s">
        <v>52</v>
      </c>
      <c r="C42" s="19">
        <f>SUM(C43:C46)</f>
        <v>25756896.350000001</v>
      </c>
      <c r="D42" s="19">
        <f>SUM(D43:D46)</f>
        <v>44959666.189999998</v>
      </c>
      <c r="E42" s="23">
        <f t="shared" si="0"/>
        <v>19202769.839999996</v>
      </c>
    </row>
    <row r="43" spans="1:5" ht="15.75" outlineLevel="1" x14ac:dyDescent="0.25">
      <c r="A43" s="4" t="s">
        <v>53</v>
      </c>
      <c r="B43" s="5" t="s">
        <v>54</v>
      </c>
      <c r="C43" s="20">
        <v>1695072.99</v>
      </c>
      <c r="D43" s="20">
        <v>1636762.68</v>
      </c>
      <c r="E43" s="23">
        <f t="shared" si="0"/>
        <v>-58310.310000000056</v>
      </c>
    </row>
    <row r="44" spans="1:5" s="8" customFormat="1" ht="15.75" x14ac:dyDescent="0.2">
      <c r="A44" s="4" t="s">
        <v>55</v>
      </c>
      <c r="B44" s="5" t="s">
        <v>56</v>
      </c>
      <c r="C44" s="20">
        <v>6749164.7999999998</v>
      </c>
      <c r="D44" s="20">
        <v>6267081.5999999996</v>
      </c>
      <c r="E44" s="23">
        <f t="shared" si="0"/>
        <v>-482083.20000000019</v>
      </c>
    </row>
    <row r="45" spans="1:5" ht="15.75" outlineLevel="1" x14ac:dyDescent="0.25">
      <c r="A45" s="4" t="s">
        <v>57</v>
      </c>
      <c r="B45" s="5" t="s">
        <v>58</v>
      </c>
      <c r="C45" s="20">
        <v>15861531.23</v>
      </c>
      <c r="D45" s="20">
        <v>35690336.289999999</v>
      </c>
      <c r="E45" s="23">
        <f t="shared" si="0"/>
        <v>19828805.059999999</v>
      </c>
    </row>
    <row r="46" spans="1:5" ht="17.25" customHeight="1" outlineLevel="1" x14ac:dyDescent="0.25">
      <c r="A46" s="4" t="s">
        <v>59</v>
      </c>
      <c r="B46" s="5" t="s">
        <v>60</v>
      </c>
      <c r="C46" s="20">
        <v>1451127.33</v>
      </c>
      <c r="D46" s="20">
        <v>1365485.62</v>
      </c>
      <c r="E46" s="23">
        <f t="shared" si="0"/>
        <v>-85641.709999999963</v>
      </c>
    </row>
    <row r="47" spans="1:5" s="8" customFormat="1" ht="15.75" x14ac:dyDescent="0.2">
      <c r="A47" s="6" t="s">
        <v>61</v>
      </c>
      <c r="B47" s="7" t="s">
        <v>62</v>
      </c>
      <c r="C47" s="19">
        <f>SUM(C48:C49)</f>
        <v>78219962.460000008</v>
      </c>
      <c r="D47" s="19">
        <f>SUM(D48:D49)</f>
        <v>82154079.620000005</v>
      </c>
      <c r="E47" s="23">
        <f t="shared" si="0"/>
        <v>3934117.1599999964</v>
      </c>
    </row>
    <row r="48" spans="1:5" ht="15.75" outlineLevel="1" x14ac:dyDescent="0.25">
      <c r="A48" s="4" t="s">
        <v>63</v>
      </c>
      <c r="B48" s="5" t="s">
        <v>64</v>
      </c>
      <c r="C48" s="20">
        <v>57091995.43</v>
      </c>
      <c r="D48" s="20">
        <v>58479911.579999998</v>
      </c>
      <c r="E48" s="23">
        <f t="shared" si="0"/>
        <v>1387916.1499999985</v>
      </c>
    </row>
    <row r="49" spans="1:5" ht="15.75" x14ac:dyDescent="0.25">
      <c r="A49" s="11" t="s">
        <v>65</v>
      </c>
      <c r="B49" s="10" t="s">
        <v>66</v>
      </c>
      <c r="C49" s="21">
        <v>21127967.030000001</v>
      </c>
      <c r="D49" s="21">
        <v>23674168.039999999</v>
      </c>
      <c r="E49" s="23">
        <f t="shared" si="0"/>
        <v>2546201.0099999979</v>
      </c>
    </row>
  </sheetData>
  <mergeCells count="2">
    <mergeCell ref="A7:B7"/>
    <mergeCell ref="A2:E3"/>
  </mergeCells>
  <pageMargins left="0.74803149606299213" right="0.74803149606299213" top="0.98425196850393704" bottom="0.98425196850393704" header="0.51181102362204722" footer="0.51181102362204722"/>
  <pageSetup paperSize="9" scale="6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3квартал</vt:lpstr>
      <vt:lpstr>'3квартал'!APPT</vt:lpstr>
      <vt:lpstr>'3квартал'!SIGN</vt:lpstr>
      <vt:lpstr>'3квартал'!Область_печати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2022-08-03T05:13:46Z</cp:lastPrinted>
  <dcterms:created xsi:type="dcterms:W3CDTF">2002-03-11T10:22:12Z</dcterms:created>
  <dcterms:modified xsi:type="dcterms:W3CDTF">2023-03-14T02:23:03Z</dcterms:modified>
</cp:coreProperties>
</file>