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255" windowWidth="15450" windowHeight="10320"/>
  </bookViews>
  <sheets>
    <sheet name="2квартал" sheetId="4" r:id="rId1"/>
  </sheets>
  <calcPr calcId="145621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7" i="4"/>
  <c r="D7" i="4"/>
  <c r="D8" i="4"/>
  <c r="D50" i="4"/>
  <c r="C50" i="4"/>
  <c r="D46" i="4"/>
  <c r="D41" i="4"/>
  <c r="D39" i="4"/>
  <c r="D36" i="4"/>
  <c r="D30" i="4"/>
  <c r="D28" i="4"/>
  <c r="C28" i="4"/>
  <c r="D23" i="4"/>
  <c r="D19" i="4"/>
  <c r="D16" i="4"/>
  <c r="C46" i="4" l="1"/>
  <c r="C41" i="4"/>
  <c r="C39" i="4"/>
  <c r="C36" i="4"/>
  <c r="C30" i="4"/>
  <c r="C23" i="4"/>
  <c r="C19" i="4"/>
  <c r="C16" i="4"/>
  <c r="C8" i="4"/>
  <c r="C7" i="4" l="1"/>
</calcChain>
</file>

<file path=xl/sharedStrings.xml><?xml version="1.0" encoding="utf-8"?>
<sst xmlns="http://schemas.openxmlformats.org/spreadsheetml/2006/main" count="96" uniqueCount="96">
  <si>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</si>
  <si>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</si>
  <si>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</si>
  <si>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</si>
  <si>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</si>
  <si>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</si>
  <si>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</si>
  <si>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</si>
  <si>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</si>
  <si>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</si>
  <si>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</si>
  <si>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</si>
  <si>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</si>
  <si>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</si>
  <si>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</si>
  <si>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</si>
  <si>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</si>
  <si>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</si>
  <si>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</si>
  <si>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</si>
  <si>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</si>
  <si>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</si>
  <si>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</si>
  <si>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</si>
  <si>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</si>
  <si>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</si>
  <si>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</si>
  <si>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</si>
  <si>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</si>
  <si>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</si>
  <si>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</si>
  <si>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</si>
  <si>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</si>
  <si>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</si>
  <si>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</si>
  <si>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</si>
  <si>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</si>
  <si>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</si>
  <si>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</si>
  <si>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</si>
  <si>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</si>
  <si>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</si>
  <si>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</si>
  <si>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</si>
  <si>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</si>
  <si>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</si>
  <si>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</si>
  <si>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</si>
  <si>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</si>
  <si>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</si>
  <si>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</si>
  <si>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</si>
  <si>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</si>
  <si>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</si>
  <si>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</si>
  <si>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</si>
  <si>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</si>
  <si>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</si>
  <si>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</si>
  <si>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</si>
  <si>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</si>
  <si>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</si>
  <si>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</si>
  <si>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</si>
  <si>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</si>
  <si>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</si>
  <si>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</si>
  <si>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Наименование</t>
  </si>
  <si>
    <t>РП</t>
  </si>
  <si>
    <t>рублей</t>
  </si>
  <si>
    <t>А</t>
  </si>
  <si>
    <t>Б</t>
  </si>
  <si>
    <t>ВСЕГО:</t>
  </si>
  <si>
    <t>0703</t>
  </si>
  <si>
    <t>Дополнительное образование детей</t>
  </si>
  <si>
    <t>Молодежная политика</t>
  </si>
  <si>
    <t>Функционирование высшего должностного лица субъекта Российской  Федерации и муниципального образования</t>
  </si>
  <si>
    <t>0105</t>
  </si>
  <si>
    <t>Судебная система</t>
  </si>
  <si>
    <t>0111</t>
  </si>
  <si>
    <t>Резервные фонды</t>
  </si>
  <si>
    <t>0600</t>
  </si>
  <si>
    <t>ОХРАНА ОКРУЖАЮЩЕЙ СРЕДЫ</t>
  </si>
  <si>
    <t>Охрана объектов растительного и животного мира и среды их обитания</t>
  </si>
  <si>
    <t>0603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</si>
  <si>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</si>
  <si>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</si>
  <si>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</si>
  <si>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Исполнение расходов бюджета города по разделам и подразделам                                                                                                                                   классификации расходов бюджетов </t>
  </si>
  <si>
    <t>Кассовое исполнение за           1 полугодие 2022 года</t>
  </si>
  <si>
    <t xml:space="preserve">отклонения </t>
  </si>
  <si>
    <t>Кассовое исполнение за           1 полугодие 2023 года</t>
  </si>
  <si>
    <t>1103</t>
  </si>
  <si>
    <t>Спорт высших достижений</t>
  </si>
  <si>
    <t>Обслуживание государственого (муниципально) долга</t>
  </si>
  <si>
    <t>Обслуживание государственого (муниципально)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</si>
</sst>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K38" sqref="K38"/>
    </sheetView>
  </sheetViews>
  <sheetFormatPr defaultRowHeight="15" outlineLevelRow="1" x14ac:dyDescent="0.25"/>
  <cols>
    <col min="1" max="1" width="7.85546875" style="3" customWidth="1"/>
    <col min="2" max="2" width="61.5703125" style="3" customWidth="1"/>
    <col min="3" max="4" width="17.5703125" style="3" customWidth="1"/>
    <col min="5" max="5" width="16.42578125" style="3" customWidth="1"/>
    <col min="6" max="16384" width="9.140625" style="3"/>
  </cols>
  <sheetData>
    <row r="1" spans="1:5" s="12" customFormat="1" ht="18.75" x14ac:dyDescent="0.3">
      <c r="A1" s="13"/>
    </row>
    <row r="2" spans="1:5" s="12" customFormat="1" ht="18.75" x14ac:dyDescent="0.3">
      <c r="A2" s="24" t="s">
        <v>88</v>
      </c>
      <c r="B2" s="24"/>
      <c r="C2" s="24"/>
      <c r="D2" s="24"/>
      <c r="E2" s="24"/>
    </row>
    <row r="3" spans="1:5" s="12" customFormat="1" ht="21.75" customHeight="1" x14ac:dyDescent="0.3">
      <c r="A3" s="24"/>
      <c r="B3" s="24"/>
      <c r="C3" s="24"/>
      <c r="D3" s="24"/>
      <c r="E3" s="24"/>
    </row>
    <row r="4" spans="1:5" ht="18.75" customHeight="1" x14ac:dyDescent="0.25">
      <c r="A4" s="1"/>
      <c r="B4" s="1"/>
      <c r="C4" s="1"/>
      <c r="D4" s="1"/>
      <c r="E4" s="2" t="s">
        <v>69</v>
      </c>
    </row>
    <row r="5" spans="1:5" ht="63" x14ac:dyDescent="0.25">
      <c r="A5" s="14" t="s">
        <v>68</v>
      </c>
      <c r="B5" s="14" t="s">
        <v>67</v>
      </c>
      <c r="C5" s="14" t="s">
        <v>89</v>
      </c>
      <c r="D5" s="14" t="s">
        <v>91</v>
      </c>
      <c r="E5" s="11" t="s">
        <v>90</v>
      </c>
    </row>
    <row r="6" spans="1:5" x14ac:dyDescent="0.25">
      <c r="A6" s="15" t="s">
        <v>70</v>
      </c>
      <c r="B6" s="16" t="s">
        <v>71</v>
      </c>
      <c r="C6" s="9">
        <v>2</v>
      </c>
      <c r="D6" s="9"/>
      <c r="E6" s="9">
        <v>3</v>
      </c>
    </row>
    <row r="7" spans="1:5" s="8" customFormat="1" ht="15.75" x14ac:dyDescent="0.2">
      <c r="A7" s="25" t="s">
        <v>72</v>
      </c>
      <c r="B7" s="26"/>
      <c r="C7" s="22">
        <f>C8+C16+C19++C23+C28+C30+C36+C39+C41+C46</f>
        <v>1228514723.0999997</v>
      </c>
      <c r="D7" s="22">
        <f>D8+D16+D19++D23+D28+D30+D36+D39+D41+D46+D50</f>
        <v>1642635381.0699997</v>
      </c>
      <c r="E7" s="23">
        <f>D7-C7</f>
        <v>414120657.97000003</v>
      </c>
    </row>
    <row r="8" spans="1:5" s="8" customFormat="1" ht="15.75" x14ac:dyDescent="0.2">
      <c r="A8" s="6" t="s">
        <v>0</v>
      </c>
      <c r="B8" s="7" t="s">
        <v>1</v>
      </c>
      <c r="C8" s="19">
        <f>SUM(C9:C15)</f>
        <v>59144364.109999999</v>
      </c>
      <c r="D8" s="19">
        <f>SUM(D9:D15)</f>
        <v>74491431.949999988</v>
      </c>
      <c r="E8" s="23">
        <f t="shared" ref="E8:E51" si="0">D8-C8</f>
        <v>15347067.839999989</v>
      </c>
    </row>
    <row r="9" spans="1:5" ht="36" customHeight="1" outlineLevel="1" x14ac:dyDescent="0.25">
      <c r="A9" s="4" t="s">
        <v>2</v>
      </c>
      <c r="B9" s="5" t="s">
        <v>76</v>
      </c>
      <c r="C9" s="20">
        <v>1030218.53</v>
      </c>
      <c r="D9" s="20">
        <v>1240586.97</v>
      </c>
      <c r="E9" s="23">
        <f t="shared" si="0"/>
        <v>210368.43999999994</v>
      </c>
    </row>
    <row r="10" spans="1:5" ht="48" customHeight="1" outlineLevel="1" x14ac:dyDescent="0.25">
      <c r="A10" s="4" t="s">
        <v>3</v>
      </c>
      <c r="B10" s="5" t="s">
        <v>4</v>
      </c>
      <c r="C10" s="20">
        <v>4156543.26</v>
      </c>
      <c r="D10" s="20">
        <v>4687253.1100000003</v>
      </c>
      <c r="E10" s="23">
        <f t="shared" si="0"/>
        <v>530709.85000000056</v>
      </c>
    </row>
    <row r="11" spans="1:5" ht="48.75" customHeight="1" outlineLevel="1" x14ac:dyDescent="0.25">
      <c r="A11" s="4" t="s">
        <v>5</v>
      </c>
      <c r="B11" s="5" t="s">
        <v>6</v>
      </c>
      <c r="C11" s="20">
        <v>22534844.690000001</v>
      </c>
      <c r="D11" s="20">
        <v>24437711.329999998</v>
      </c>
      <c r="E11" s="23">
        <f t="shared" si="0"/>
        <v>1902866.6399999969</v>
      </c>
    </row>
    <row r="12" spans="1:5" ht="15.75" outlineLevel="1" x14ac:dyDescent="0.25">
      <c r="A12" s="4" t="s">
        <v>77</v>
      </c>
      <c r="B12" s="5" t="s">
        <v>78</v>
      </c>
      <c r="C12" s="20">
        <v>403740</v>
      </c>
      <c r="D12" s="20">
        <v>0</v>
      </c>
      <c r="E12" s="23">
        <f t="shared" si="0"/>
        <v>-403740</v>
      </c>
    </row>
    <row r="13" spans="1:5" ht="47.25" outlineLevel="1" x14ac:dyDescent="0.25">
      <c r="A13" s="4" t="s">
        <v>7</v>
      </c>
      <c r="B13" s="5" t="s">
        <v>8</v>
      </c>
      <c r="C13" s="20">
        <v>9316954</v>
      </c>
      <c r="D13" s="20">
        <v>10832191.01</v>
      </c>
      <c r="E13" s="23">
        <f t="shared" si="0"/>
        <v>1515237.0099999998</v>
      </c>
    </row>
    <row r="14" spans="1:5" ht="15.75" outlineLevel="1" x14ac:dyDescent="0.25">
      <c r="A14" s="4" t="s">
        <v>79</v>
      </c>
      <c r="B14" s="5" t="s">
        <v>80</v>
      </c>
      <c r="C14" s="20">
        <v>0</v>
      </c>
      <c r="D14" s="20">
        <v>0</v>
      </c>
      <c r="E14" s="23">
        <f t="shared" si="0"/>
        <v>0</v>
      </c>
    </row>
    <row r="15" spans="1:5" s="8" customFormat="1" ht="15.75" outlineLevel="1" x14ac:dyDescent="0.2">
      <c r="A15" s="4" t="s">
        <v>9</v>
      </c>
      <c r="B15" s="5" t="s">
        <v>10</v>
      </c>
      <c r="C15" s="20">
        <v>21702063.629999999</v>
      </c>
      <c r="D15" s="20">
        <v>33293689.530000001</v>
      </c>
      <c r="E15" s="23">
        <f t="shared" si="0"/>
        <v>11591625.900000002</v>
      </c>
    </row>
    <row r="16" spans="1:5" ht="31.5" customHeight="1" x14ac:dyDescent="0.25">
      <c r="A16" s="6" t="s">
        <v>11</v>
      </c>
      <c r="B16" s="7" t="s">
        <v>12</v>
      </c>
      <c r="C16" s="19">
        <f>SUM(C17:C18)</f>
        <v>19413654</v>
      </c>
      <c r="D16" s="19">
        <f>SUM(D17:D18)</f>
        <v>18223795.030000001</v>
      </c>
      <c r="E16" s="23">
        <f t="shared" si="0"/>
        <v>-1189858.9699999988</v>
      </c>
    </row>
    <row r="17" spans="1:5" ht="19.5" customHeight="1" x14ac:dyDescent="0.25">
      <c r="A17" s="4" t="s">
        <v>13</v>
      </c>
      <c r="B17" s="5" t="s">
        <v>86</v>
      </c>
      <c r="C17" s="20">
        <v>1781346.1</v>
      </c>
      <c r="D17" s="20">
        <v>0</v>
      </c>
      <c r="E17" s="23">
        <f t="shared" si="0"/>
        <v>-1781346.1</v>
      </c>
    </row>
    <row r="18" spans="1:5" s="8" customFormat="1" ht="34.5" customHeight="1" outlineLevel="1" x14ac:dyDescent="0.2">
      <c r="A18" s="4" t="s">
        <v>85</v>
      </c>
      <c r="B18" s="5" t="s">
        <v>87</v>
      </c>
      <c r="C18" s="20">
        <v>17632307.899999999</v>
      </c>
      <c r="D18" s="20">
        <v>18223795.030000001</v>
      </c>
      <c r="E18" s="23">
        <f t="shared" si="0"/>
        <v>591487.13000000268</v>
      </c>
    </row>
    <row r="19" spans="1:5" ht="15.75" x14ac:dyDescent="0.25">
      <c r="A19" s="6" t="s">
        <v>14</v>
      </c>
      <c r="B19" s="7" t="s">
        <v>15</v>
      </c>
      <c r="C19" s="19">
        <f>SUM(C20:C22)</f>
        <v>67762711.460000008</v>
      </c>
      <c r="D19" s="19">
        <f>SUM(D20:D22)</f>
        <v>86534678.859999999</v>
      </c>
      <c r="E19" s="23">
        <f t="shared" si="0"/>
        <v>18771967.399999991</v>
      </c>
    </row>
    <row r="20" spans="1:5" ht="15.75" outlineLevel="1" x14ac:dyDescent="0.25">
      <c r="A20" s="4" t="s">
        <v>16</v>
      </c>
      <c r="B20" s="5" t="s">
        <v>17</v>
      </c>
      <c r="C20" s="20">
        <v>26166503.219999999</v>
      </c>
      <c r="D20" s="20">
        <v>25378574.239999998</v>
      </c>
      <c r="E20" s="23">
        <f t="shared" si="0"/>
        <v>-787928.98000000045</v>
      </c>
    </row>
    <row r="21" spans="1:5" ht="15.75" outlineLevel="1" x14ac:dyDescent="0.25">
      <c r="A21" s="4" t="s">
        <v>18</v>
      </c>
      <c r="B21" s="5" t="s">
        <v>19</v>
      </c>
      <c r="C21" s="20">
        <v>40432708.240000002</v>
      </c>
      <c r="D21" s="20">
        <v>58888736.670000002</v>
      </c>
      <c r="E21" s="23">
        <f t="shared" si="0"/>
        <v>18456028.43</v>
      </c>
    </row>
    <row r="22" spans="1:5" s="8" customFormat="1" ht="15.75" outlineLevel="1" x14ac:dyDescent="0.2">
      <c r="A22" s="4" t="s">
        <v>20</v>
      </c>
      <c r="B22" s="5" t="s">
        <v>21</v>
      </c>
      <c r="C22" s="20">
        <v>1163500</v>
      </c>
      <c r="D22" s="20">
        <v>2267367.9500000002</v>
      </c>
      <c r="E22" s="23">
        <f t="shared" si="0"/>
        <v>1103867.9500000002</v>
      </c>
    </row>
    <row r="23" spans="1:5" ht="15.75" x14ac:dyDescent="0.25">
      <c r="A23" s="6" t="s">
        <v>22</v>
      </c>
      <c r="B23" s="7" t="s">
        <v>23</v>
      </c>
      <c r="C23" s="19">
        <f>SUM(C24:C27)</f>
        <v>41444032.709999993</v>
      </c>
      <c r="D23" s="19">
        <f>SUM(D24:D27)</f>
        <v>172479003.95000002</v>
      </c>
      <c r="E23" s="23">
        <f t="shared" si="0"/>
        <v>131034971.24000002</v>
      </c>
    </row>
    <row r="24" spans="1:5" ht="15.75" outlineLevel="1" x14ac:dyDescent="0.25">
      <c r="A24" s="4" t="s">
        <v>24</v>
      </c>
      <c r="B24" s="5" t="s">
        <v>25</v>
      </c>
      <c r="C24" s="20">
        <v>6415908.4800000004</v>
      </c>
      <c r="D24" s="20">
        <v>13202233.91</v>
      </c>
      <c r="E24" s="23">
        <f t="shared" si="0"/>
        <v>6786325.4299999997</v>
      </c>
    </row>
    <row r="25" spans="1:5" ht="15.75" outlineLevel="1" x14ac:dyDescent="0.25">
      <c r="A25" s="4" t="s">
        <v>26</v>
      </c>
      <c r="B25" s="5" t="s">
        <v>27</v>
      </c>
      <c r="C25" s="20">
        <v>4586058.2699999996</v>
      </c>
      <c r="D25" s="20">
        <v>9164478.3900000006</v>
      </c>
      <c r="E25" s="23">
        <f t="shared" si="0"/>
        <v>4578420.120000001</v>
      </c>
    </row>
    <row r="26" spans="1:5" ht="15.75" outlineLevel="1" x14ac:dyDescent="0.25">
      <c r="A26" s="4" t="s">
        <v>28</v>
      </c>
      <c r="B26" s="5" t="s">
        <v>29</v>
      </c>
      <c r="C26" s="20">
        <v>16650557.439999999</v>
      </c>
      <c r="D26" s="20">
        <v>130923957</v>
      </c>
      <c r="E26" s="23">
        <f t="shared" si="0"/>
        <v>114273399.56</v>
      </c>
    </row>
    <row r="27" spans="1:5" s="8" customFormat="1" ht="31.5" outlineLevel="1" x14ac:dyDescent="0.2">
      <c r="A27" s="4" t="s">
        <v>30</v>
      </c>
      <c r="B27" s="5" t="s">
        <v>31</v>
      </c>
      <c r="C27" s="20">
        <v>13791508.52</v>
      </c>
      <c r="D27" s="20">
        <v>19188334.649999999</v>
      </c>
      <c r="E27" s="23">
        <f t="shared" si="0"/>
        <v>5396826.129999999</v>
      </c>
    </row>
    <row r="28" spans="1:5" ht="15.75" x14ac:dyDescent="0.25">
      <c r="A28" s="6" t="s">
        <v>81</v>
      </c>
      <c r="B28" s="7" t="s">
        <v>82</v>
      </c>
      <c r="C28" s="19">
        <f>C29</f>
        <v>894960</v>
      </c>
      <c r="D28" s="19">
        <f>D29</f>
        <v>599500</v>
      </c>
      <c r="E28" s="23">
        <f t="shared" si="0"/>
        <v>-295460</v>
      </c>
    </row>
    <row r="29" spans="1:5" ht="31.5" outlineLevel="1" x14ac:dyDescent="0.25">
      <c r="A29" s="18" t="s">
        <v>84</v>
      </c>
      <c r="B29" s="17" t="s">
        <v>83</v>
      </c>
      <c r="C29" s="20">
        <v>894960</v>
      </c>
      <c r="D29" s="20">
        <v>599500</v>
      </c>
      <c r="E29" s="23">
        <f t="shared" si="0"/>
        <v>-295460</v>
      </c>
    </row>
    <row r="30" spans="1:5" ht="15.75" outlineLevel="1" x14ac:dyDescent="0.25">
      <c r="A30" s="6" t="s">
        <v>32</v>
      </c>
      <c r="B30" s="7" t="s">
        <v>33</v>
      </c>
      <c r="C30" s="19">
        <f>SUM(C31:C35)</f>
        <v>917535747.83999991</v>
      </c>
      <c r="D30" s="19">
        <f>SUM(D31:D35)</f>
        <v>1087725167.0199997</v>
      </c>
      <c r="E30" s="23">
        <f t="shared" si="0"/>
        <v>170189419.17999983</v>
      </c>
    </row>
    <row r="31" spans="1:5" ht="15.75" outlineLevel="1" x14ac:dyDescent="0.25">
      <c r="A31" s="4" t="s">
        <v>34</v>
      </c>
      <c r="B31" s="5" t="s">
        <v>35</v>
      </c>
      <c r="C31" s="20">
        <v>342312740.26999998</v>
      </c>
      <c r="D31" s="20">
        <v>384425094.94999999</v>
      </c>
      <c r="E31" s="23">
        <f t="shared" si="0"/>
        <v>42112354.680000007</v>
      </c>
    </row>
    <row r="32" spans="1:5" ht="15.75" outlineLevel="1" x14ac:dyDescent="0.25">
      <c r="A32" s="4" t="s">
        <v>36</v>
      </c>
      <c r="B32" s="5" t="s">
        <v>37</v>
      </c>
      <c r="C32" s="20">
        <v>456871497.85000002</v>
      </c>
      <c r="D32" s="20">
        <v>556817863.91999996</v>
      </c>
      <c r="E32" s="23">
        <f t="shared" si="0"/>
        <v>99946366.069999933</v>
      </c>
    </row>
    <row r="33" spans="1:5" s="8" customFormat="1" ht="15.75" x14ac:dyDescent="0.2">
      <c r="A33" s="4" t="s">
        <v>73</v>
      </c>
      <c r="B33" s="5" t="s">
        <v>74</v>
      </c>
      <c r="C33" s="20">
        <v>63910956.030000001</v>
      </c>
      <c r="D33" s="20">
        <v>79934780.030000001</v>
      </c>
      <c r="E33" s="23">
        <f t="shared" si="0"/>
        <v>16023824</v>
      </c>
    </row>
    <row r="34" spans="1:5" ht="15.75" outlineLevel="1" x14ac:dyDescent="0.25">
      <c r="A34" s="4" t="s">
        <v>38</v>
      </c>
      <c r="B34" s="5" t="s">
        <v>75</v>
      </c>
      <c r="C34" s="20">
        <v>21705445.399999999</v>
      </c>
      <c r="D34" s="20">
        <v>10314941.16</v>
      </c>
      <c r="E34" s="23">
        <f t="shared" si="0"/>
        <v>-11390504.239999998</v>
      </c>
    </row>
    <row r="35" spans="1:5" ht="15.75" outlineLevel="1" x14ac:dyDescent="0.25">
      <c r="A35" s="4" t="s">
        <v>39</v>
      </c>
      <c r="B35" s="5" t="s">
        <v>40</v>
      </c>
      <c r="C35" s="20">
        <v>32735108.289999999</v>
      </c>
      <c r="D35" s="20">
        <v>56232486.960000001</v>
      </c>
      <c r="E35" s="23">
        <f t="shared" si="0"/>
        <v>23497378.670000002</v>
      </c>
    </row>
    <row r="36" spans="1:5" s="8" customFormat="1" ht="15.75" x14ac:dyDescent="0.2">
      <c r="A36" s="6" t="s">
        <v>41</v>
      </c>
      <c r="B36" s="7" t="s">
        <v>42</v>
      </c>
      <c r="C36" s="19">
        <f>SUM(C37:C38)</f>
        <v>43118423.579999998</v>
      </c>
      <c r="D36" s="19">
        <f>SUM(D37:D38)</f>
        <v>50796485.75</v>
      </c>
      <c r="E36" s="23">
        <f t="shared" si="0"/>
        <v>7678062.1700000018</v>
      </c>
    </row>
    <row r="37" spans="1:5" ht="15.75" outlineLevel="1" x14ac:dyDescent="0.25">
      <c r="A37" s="4" t="s">
        <v>43</v>
      </c>
      <c r="B37" s="5" t="s">
        <v>44</v>
      </c>
      <c r="C37" s="20">
        <v>41118272.600000001</v>
      </c>
      <c r="D37" s="20">
        <v>46884474.460000001</v>
      </c>
      <c r="E37" s="23">
        <f t="shared" si="0"/>
        <v>5766201.8599999994</v>
      </c>
    </row>
    <row r="38" spans="1:5" s="8" customFormat="1" ht="15.75" x14ac:dyDescent="0.2">
      <c r="A38" s="4" t="s">
        <v>45</v>
      </c>
      <c r="B38" s="5" t="s">
        <v>46</v>
      </c>
      <c r="C38" s="20">
        <v>2000150.98</v>
      </c>
      <c r="D38" s="20">
        <v>3912011.29</v>
      </c>
      <c r="E38" s="23">
        <f t="shared" si="0"/>
        <v>1911860.31</v>
      </c>
    </row>
    <row r="39" spans="1:5" ht="15.75" outlineLevel="1" x14ac:dyDescent="0.25">
      <c r="A39" s="6" t="s">
        <v>47</v>
      </c>
      <c r="B39" s="7" t="s">
        <v>48</v>
      </c>
      <c r="C39" s="19">
        <f>C40</f>
        <v>20969</v>
      </c>
      <c r="D39" s="19">
        <f>D40</f>
        <v>0</v>
      </c>
      <c r="E39" s="23">
        <f t="shared" si="0"/>
        <v>-20969</v>
      </c>
    </row>
    <row r="40" spans="1:5" ht="15.75" outlineLevel="1" x14ac:dyDescent="0.25">
      <c r="A40" s="4" t="s">
        <v>49</v>
      </c>
      <c r="B40" s="5" t="s">
        <v>50</v>
      </c>
      <c r="C40" s="20">
        <v>20969</v>
      </c>
      <c r="D40" s="20">
        <v>0</v>
      </c>
      <c r="E40" s="23">
        <f t="shared" si="0"/>
        <v>-20969</v>
      </c>
    </row>
    <row r="41" spans="1:5" ht="15.75" outlineLevel="1" x14ac:dyDescent="0.25">
      <c r="A41" s="6" t="s">
        <v>51</v>
      </c>
      <c r="B41" s="7" t="s">
        <v>52</v>
      </c>
      <c r="C41" s="19">
        <f>SUM(C42:C45)</f>
        <v>26740931.329999998</v>
      </c>
      <c r="D41" s="19">
        <f>SUM(D42:D45)</f>
        <v>92389785.719999984</v>
      </c>
      <c r="E41" s="23">
        <f t="shared" si="0"/>
        <v>65648854.389999986</v>
      </c>
    </row>
    <row r="42" spans="1:5" ht="15.75" outlineLevel="1" x14ac:dyDescent="0.25">
      <c r="A42" s="4" t="s">
        <v>53</v>
      </c>
      <c r="B42" s="5" t="s">
        <v>54</v>
      </c>
      <c r="C42" s="20">
        <v>939027.96</v>
      </c>
      <c r="D42" s="20">
        <v>1499737.63</v>
      </c>
      <c r="E42" s="23">
        <f t="shared" si="0"/>
        <v>560709.66999999993</v>
      </c>
    </row>
    <row r="43" spans="1:5" s="8" customFormat="1" ht="15.75" x14ac:dyDescent="0.2">
      <c r="A43" s="4" t="s">
        <v>55</v>
      </c>
      <c r="B43" s="5" t="s">
        <v>56</v>
      </c>
      <c r="C43" s="20">
        <v>6267081.5999999996</v>
      </c>
      <c r="D43" s="20">
        <v>6026040</v>
      </c>
      <c r="E43" s="23">
        <f t="shared" si="0"/>
        <v>-241041.59999999963</v>
      </c>
    </row>
    <row r="44" spans="1:5" ht="15.75" outlineLevel="1" x14ac:dyDescent="0.25">
      <c r="A44" s="4" t="s">
        <v>57</v>
      </c>
      <c r="B44" s="5" t="s">
        <v>58</v>
      </c>
      <c r="C44" s="20">
        <v>18622902.309999999</v>
      </c>
      <c r="D44" s="20">
        <v>83927353.519999996</v>
      </c>
      <c r="E44" s="23">
        <f t="shared" si="0"/>
        <v>65304451.209999993</v>
      </c>
    </row>
    <row r="45" spans="1:5" ht="17.25" customHeight="1" outlineLevel="1" x14ac:dyDescent="0.25">
      <c r="A45" s="4" t="s">
        <v>59</v>
      </c>
      <c r="B45" s="5" t="s">
        <v>60</v>
      </c>
      <c r="C45" s="20">
        <v>911919.46</v>
      </c>
      <c r="D45" s="20">
        <v>936654.57</v>
      </c>
      <c r="E45" s="23">
        <f t="shared" si="0"/>
        <v>24735.109999999986</v>
      </c>
    </row>
    <row r="46" spans="1:5" s="8" customFormat="1" ht="15.75" x14ac:dyDescent="0.2">
      <c r="A46" s="6" t="s">
        <v>61</v>
      </c>
      <c r="B46" s="7" t="s">
        <v>62</v>
      </c>
      <c r="C46" s="19">
        <f>SUM(C47:C49)</f>
        <v>52438929.07</v>
      </c>
      <c r="D46" s="19">
        <f>SUM(D47:D49)</f>
        <v>59391998.539999999</v>
      </c>
      <c r="E46" s="23">
        <f t="shared" si="0"/>
        <v>6953069.4699999988</v>
      </c>
    </row>
    <row r="47" spans="1:5" ht="15.75" outlineLevel="1" x14ac:dyDescent="0.25">
      <c r="A47" s="4" t="s">
        <v>63</v>
      </c>
      <c r="B47" s="5" t="s">
        <v>64</v>
      </c>
      <c r="C47" s="20">
        <v>37541218.240000002</v>
      </c>
      <c r="D47" s="20">
        <v>13991633.810000001</v>
      </c>
      <c r="E47" s="23">
        <f t="shared" si="0"/>
        <v>-23549584.43</v>
      </c>
    </row>
    <row r="48" spans="1:5" ht="15.75" outlineLevel="1" x14ac:dyDescent="0.25">
      <c r="A48" s="4" t="s">
        <v>92</v>
      </c>
      <c r="B48" s="5" t="s">
        <v>93</v>
      </c>
      <c r="C48" s="20">
        <v>0</v>
      </c>
      <c r="D48" s="20">
        <v>28576572.98</v>
      </c>
      <c r="E48" s="23">
        <f t="shared" si="0"/>
        <v>28576572.98</v>
      </c>
    </row>
    <row r="49" spans="1:5" ht="15.75" x14ac:dyDescent="0.25">
      <c r="A49" s="11" t="s">
        <v>65</v>
      </c>
      <c r="B49" s="10" t="s">
        <v>66</v>
      </c>
      <c r="C49" s="21">
        <v>14897710.83</v>
      </c>
      <c r="D49" s="21">
        <v>16823791.75</v>
      </c>
      <c r="E49" s="23">
        <f t="shared" si="0"/>
        <v>1926080.92</v>
      </c>
    </row>
    <row r="50" spans="1:5" ht="15.75" x14ac:dyDescent="0.25">
      <c r="A50" s="29">
        <v>1300</v>
      </c>
      <c r="B50" s="30" t="s">
        <v>94</v>
      </c>
      <c r="C50" s="31">
        <f>C51</f>
        <v>0</v>
      </c>
      <c r="D50" s="31">
        <f>D51</f>
        <v>3534.25</v>
      </c>
      <c r="E50" s="23">
        <f t="shared" si="0"/>
        <v>3534.25</v>
      </c>
    </row>
    <row r="51" spans="1:5" ht="31.5" x14ac:dyDescent="0.25">
      <c r="A51" s="27">
        <v>1301</v>
      </c>
      <c r="B51" s="28" t="s">
        <v>95</v>
      </c>
      <c r="C51" s="32"/>
      <c r="D51" s="33">
        <v>3534.25</v>
      </c>
      <c r="E51" s="23">
        <f t="shared" si="0"/>
        <v>3534.25</v>
      </c>
    </row>
  </sheetData>
  <mergeCells count="2">
    <mergeCell ref="A2:E3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2квартал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123</cp:lastModifiedBy>
  <cp:lastPrinted>2022-08-03T05:13:46Z</cp:lastPrinted>
  <dcterms:created xsi:type="dcterms:W3CDTF">2002-03-11T10:22:12Z</dcterms:created>
  <dcterms:modified xsi:type="dcterms:W3CDTF">2024-02-28T07:41:02Z</dcterms:modified>
</cp:coreProperties>
</file>