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30" yWindow="255" windowWidth="15450" windowHeight="10320"/>
  </bookViews>
  <sheets>
    <sheet name="2квартал" sheetId="4" r:id="rId1"/>
  </sheets>
  <calcPr calcId="145621"/>
</workbook>
</file>

<file path=xl/calcChain.xml><?xml version="1.0" encoding="utf-8"?>
<calcChain xmlns="http://schemas.openxmlformats.org/spreadsheetml/2006/main">
  <c r="C48" i="4" l="1"/>
  <c r="C44" i="4"/>
  <c r="C39" i="4"/>
  <c r="C36" i="4"/>
  <c r="C30" i="4"/>
  <c r="C28" i="4"/>
  <c r="C23" i="4"/>
  <c r="C19" i="4"/>
  <c r="C16" i="4"/>
  <c r="C7" i="4" s="1"/>
  <c r="C8" i="4"/>
  <c r="E9" i="4" l="1"/>
  <c r="E10" i="4"/>
  <c r="E11" i="4"/>
  <c r="E12" i="4"/>
  <c r="E13" i="4"/>
  <c r="E14" i="4"/>
  <c r="E15" i="4"/>
  <c r="E17" i="4"/>
  <c r="E18" i="4"/>
  <c r="E20" i="4"/>
  <c r="E21" i="4"/>
  <c r="E22" i="4"/>
  <c r="E24" i="4"/>
  <c r="E25" i="4"/>
  <c r="E26" i="4"/>
  <c r="E27" i="4"/>
  <c r="E29" i="4"/>
  <c r="E31" i="4"/>
  <c r="E32" i="4"/>
  <c r="E33" i="4"/>
  <c r="E34" i="4"/>
  <c r="E35" i="4"/>
  <c r="E37" i="4"/>
  <c r="E38" i="4"/>
  <c r="E40" i="4"/>
  <c r="E41" i="4"/>
  <c r="E42" i="4"/>
  <c r="E43" i="4"/>
  <c r="E45" i="4"/>
  <c r="E46" i="4"/>
  <c r="E47" i="4"/>
  <c r="E48" i="4"/>
  <c r="E49" i="4"/>
  <c r="D8" i="4"/>
  <c r="D48" i="4"/>
  <c r="D44" i="4"/>
  <c r="E44" i="4" s="1"/>
  <c r="D39" i="4"/>
  <c r="E39" i="4" s="1"/>
  <c r="D36" i="4"/>
  <c r="E36" i="4" s="1"/>
  <c r="D30" i="4"/>
  <c r="E30" i="4" s="1"/>
  <c r="D28" i="4"/>
  <c r="E28" i="4" s="1"/>
  <c r="D23" i="4"/>
  <c r="E23" i="4" s="1"/>
  <c r="D19" i="4"/>
  <c r="E19" i="4" s="1"/>
  <c r="D16" i="4"/>
  <c r="E16" i="4" s="1"/>
  <c r="E8" i="4" l="1"/>
  <c r="D7" i="4"/>
  <c r="E7" i="4" s="1"/>
</calcChain>
</file>

<file path=xl/sharedStrings.xml><?xml version="1.0" encoding="utf-8"?>
<sst xmlns="http://schemas.openxmlformats.org/spreadsheetml/2006/main" count="92" uniqueCount="92">
  <si>
    <t>0100</t>
  </si>
  <si>
    <t>ОБЩЕГОСУДАРСТВЕННЫЕ ВОПРОСЫ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</si>
  <si>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</si>
  <si>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</si>
  <si>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</si>
  <si>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</si>
  <si>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</si>
  <si>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</si>
  <si>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</si>
  <si>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</si>
  <si>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</si>
  <si>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</si>
  <si>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</si>
  <si>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</si>
  <si>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</si>
  <si>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</si>
  <si>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</si>
  <si>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</si>
  <si>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</si>
  <si>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</si>
  <si>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</si>
  <si>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</si>
  <si>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</si>
  <si>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</si>
  <si>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</si>
  <si>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</si>
  <si>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</si>
  <si>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</si>
  <si>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</si>
  <si>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</si>
  <si>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</si>
  <si>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</si>
  <si>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</si>
  <si>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</si>
  <si>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</si>
  <si>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</si>
  <si>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</si>
  <si>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</si>
  <si>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</si>
  <si>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</si>
  <si>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</si>
  <si>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</si>
  <si>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</si>
  <si>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</si>
  <si>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</si>
  <si>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</si>
  <si>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</si>
  <si>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</si>
  <si>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</si>
  <si>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</si>
  <si>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</si>
  <si>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</si>
  <si>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</si>
  <si>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</si>
  <si>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</si>
  <si>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</si>
  <si>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</si>
  <si>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</si>
  <si>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</si>
  <si>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</si>
  <si>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</si>
  <si>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1105</t>
  </si>
  <si>
    <t>Другие вопросы в области физической культуры и спорта</t>
  </si>
  <si>
    <t>Наименование</t>
  </si>
  <si>
    <t>РП</t>
  </si>
  <si>
    <t>рублей</t>
  </si>
  <si>
    <t>А</t>
  </si>
  <si>
    <t>Б</t>
  </si>
  <si>
    <t>ВСЕГО:</t>
  </si>
  <si>
    <t>0703</t>
  </si>
  <si>
    <t>Дополнительное образование детей</t>
  </si>
  <si>
    <t>Молодежная политика</t>
  </si>
  <si>
    <t>Функционирование высшего должностного лица субъекта Российской  Федерации и муниципального образования</t>
  </si>
  <si>
    <t>0105</t>
  </si>
  <si>
    <t>Судебная система</t>
  </si>
  <si>
    <t>0111</t>
  </si>
  <si>
    <t>Резервные фонды</t>
  </si>
  <si>
    <t>0600</t>
  </si>
  <si>
    <t>ОХРАНА ОКРУЖАЮЩЕЙ СРЕДЫ</t>
  </si>
  <si>
    <t>Охрана объектов растительного и животного мира и среды их обитания</t>
  </si>
  <si>
    <t>0603</t>
  </si>
  <si>
    <t>0310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</si>
  <si>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</si>
  <si>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</si>
  <si>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Исполнение расходов бюджета города по разделам и подразделам                                                                                                                                   классификации расходов бюджетов </t>
  </si>
  <si>
    <t xml:space="preserve">отклонения </t>
  </si>
  <si>
    <t>1103</t>
  </si>
  <si>
    <t>Спорт высших достижений</t>
  </si>
  <si>
    <t>Обслуживание государственого (муниципально) долга</t>
  </si>
  <si>
    <t>Обслуживание государственого (муниципально) внутреннего долга</t>
  </si>
  <si>
    <t>Кассовое исполнение за           1 полугодие 2024 года</t>
  </si>
  <si>
    <t>Кассовое исполнение за          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</si>
</sst>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49" fontId="8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4" fontId="5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" fillId="0" borderId="1" xfId="1" applyNumberFormat="1" applyFont="1" applyBorder="1" applyAlignment="1" applyProtection="1">
      <alignment horizontal="right"/>
    </xf>
    <xf numFmtId="0" fontId="4" fillId="0" borderId="1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5" workbookViewId="0">
      <selection activeCell="D7" sqref="D7"/>
    </sheetView>
  </sheetViews>
  <sheetFormatPr defaultRowHeight="15" outlineLevelRow="1" x14ac:dyDescent="0.25"/>
  <cols>
    <col min="1" max="1" width="7.85546875" style="3" customWidth="1"/>
    <col min="2" max="2" width="61.5703125" style="3" customWidth="1"/>
    <col min="3" max="4" width="17.5703125" style="3" customWidth="1"/>
    <col min="5" max="5" width="16.42578125" style="3" customWidth="1"/>
    <col min="6" max="16384" width="9.140625" style="3"/>
  </cols>
  <sheetData>
    <row r="1" spans="1:5" s="12" customFormat="1" ht="18.75" x14ac:dyDescent="0.3">
      <c r="A1" s="13"/>
    </row>
    <row r="2" spans="1:5" s="12" customFormat="1" ht="18.75" x14ac:dyDescent="0.3">
      <c r="A2" s="30" t="s">
        <v>84</v>
      </c>
      <c r="B2" s="30"/>
      <c r="C2" s="30"/>
      <c r="D2" s="30"/>
      <c r="E2" s="30"/>
    </row>
    <row r="3" spans="1:5" s="12" customFormat="1" ht="21.75" customHeight="1" x14ac:dyDescent="0.3">
      <c r="A3" s="30"/>
      <c r="B3" s="30"/>
      <c r="C3" s="30"/>
      <c r="D3" s="30"/>
      <c r="E3" s="30"/>
    </row>
    <row r="4" spans="1:5" ht="18.75" customHeight="1" x14ac:dyDescent="0.25">
      <c r="A4" s="1"/>
      <c r="B4" s="1"/>
      <c r="C4" s="1"/>
      <c r="D4" s="1"/>
      <c r="E4" s="2" t="s">
        <v>65</v>
      </c>
    </row>
    <row r="5" spans="1:5" ht="63" x14ac:dyDescent="0.25">
      <c r="A5" s="14" t="s">
        <v>64</v>
      </c>
      <c r="B5" s="14" t="s">
        <v>63</v>
      </c>
      <c r="C5" s="14" t="s">
        <v>90</v>
      </c>
      <c r="D5" s="14" t="s">
        <v>91</v>
      </c>
      <c r="E5" s="11" t="s">
        <v>85</v>
      </c>
    </row>
    <row r="6" spans="1:5" x14ac:dyDescent="0.25">
      <c r="A6" s="15" t="s">
        <v>66</v>
      </c>
      <c r="B6" s="16" t="s">
        <v>67</v>
      </c>
      <c r="C6" s="9"/>
      <c r="D6" s="9"/>
      <c r="E6" s="9">
        <v>3</v>
      </c>
    </row>
    <row r="7" spans="1:5" s="8" customFormat="1" ht="15.75" x14ac:dyDescent="0.2">
      <c r="A7" s="31" t="s">
        <v>68</v>
      </c>
      <c r="B7" s="32"/>
      <c r="C7" s="22">
        <f>C8+C16+C19++C23+C28+C30+C36+C39+C44+C48</f>
        <v>1734216958.5499995</v>
      </c>
      <c r="D7" s="22">
        <f>D8+D16+D19++D23+D28+D30+D36+D39+D44+D48</f>
        <v>1983780690.9900002</v>
      </c>
      <c r="E7" s="23">
        <f>D7-C7</f>
        <v>249563732.44000077</v>
      </c>
    </row>
    <row r="8" spans="1:5" s="8" customFormat="1" ht="15.75" x14ac:dyDescent="0.2">
      <c r="A8" s="6" t="s">
        <v>0</v>
      </c>
      <c r="B8" s="7" t="s">
        <v>1</v>
      </c>
      <c r="C8" s="19">
        <f>SUM(C9:C15)</f>
        <v>101863955.48</v>
      </c>
      <c r="D8" s="19">
        <f>SUM(D9:D15)</f>
        <v>78296142.620000005</v>
      </c>
      <c r="E8" s="23">
        <f t="shared" ref="E8:E49" si="0">D8-C8</f>
        <v>-23567812.859999999</v>
      </c>
    </row>
    <row r="9" spans="1:5" ht="36" customHeight="1" outlineLevel="1" x14ac:dyDescent="0.25">
      <c r="A9" s="4" t="s">
        <v>2</v>
      </c>
      <c r="B9" s="5" t="s">
        <v>72</v>
      </c>
      <c r="C9" s="20">
        <v>1701916.79</v>
      </c>
      <c r="D9" s="20">
        <v>1463137.77</v>
      </c>
      <c r="E9" s="23">
        <f t="shared" si="0"/>
        <v>-238779.02000000002</v>
      </c>
    </row>
    <row r="10" spans="1:5" ht="48" customHeight="1" outlineLevel="1" x14ac:dyDescent="0.25">
      <c r="A10" s="4" t="s">
        <v>3</v>
      </c>
      <c r="B10" s="5" t="s">
        <v>4</v>
      </c>
      <c r="C10" s="20">
        <v>5473105.3499999996</v>
      </c>
      <c r="D10" s="20">
        <v>5541055.5300000003</v>
      </c>
      <c r="E10" s="23">
        <f t="shared" si="0"/>
        <v>67950.180000000633</v>
      </c>
    </row>
    <row r="11" spans="1:5" ht="48.75" customHeight="1" outlineLevel="1" x14ac:dyDescent="0.25">
      <c r="A11" s="4" t="s">
        <v>5</v>
      </c>
      <c r="B11" s="5" t="s">
        <v>6</v>
      </c>
      <c r="C11" s="20">
        <v>26822247</v>
      </c>
      <c r="D11" s="20">
        <v>30394478.629999999</v>
      </c>
      <c r="E11" s="23">
        <f t="shared" si="0"/>
        <v>3572231.629999999</v>
      </c>
    </row>
    <row r="12" spans="1:5" ht="15.75" outlineLevel="1" x14ac:dyDescent="0.25">
      <c r="A12" s="4" t="s">
        <v>73</v>
      </c>
      <c r="B12" s="5" t="s">
        <v>74</v>
      </c>
      <c r="C12" s="20">
        <v>23710</v>
      </c>
      <c r="D12" s="20">
        <v>15400</v>
      </c>
      <c r="E12" s="23">
        <f t="shared" si="0"/>
        <v>-8310</v>
      </c>
    </row>
    <row r="13" spans="1:5" ht="47.25" outlineLevel="1" x14ac:dyDescent="0.25">
      <c r="A13" s="4" t="s">
        <v>7</v>
      </c>
      <c r="B13" s="5" t="s">
        <v>8</v>
      </c>
      <c r="C13" s="20">
        <v>13141602.460000001</v>
      </c>
      <c r="D13" s="20">
        <v>12989429.1</v>
      </c>
      <c r="E13" s="23">
        <f t="shared" si="0"/>
        <v>-152173.36000000127</v>
      </c>
    </row>
    <row r="14" spans="1:5" ht="15.75" outlineLevel="1" x14ac:dyDescent="0.25">
      <c r="A14" s="4" t="s">
        <v>75</v>
      </c>
      <c r="B14" s="5" t="s">
        <v>76</v>
      </c>
      <c r="C14" s="20">
        <v>0</v>
      </c>
      <c r="D14" s="20">
        <v>0</v>
      </c>
      <c r="E14" s="23">
        <f t="shared" si="0"/>
        <v>0</v>
      </c>
    </row>
    <row r="15" spans="1:5" s="8" customFormat="1" ht="15.75" outlineLevel="1" x14ac:dyDescent="0.2">
      <c r="A15" s="4" t="s">
        <v>9</v>
      </c>
      <c r="B15" s="5" t="s">
        <v>10</v>
      </c>
      <c r="C15" s="20">
        <v>54701373.880000003</v>
      </c>
      <c r="D15" s="20">
        <v>27892641.59</v>
      </c>
      <c r="E15" s="23">
        <f t="shared" si="0"/>
        <v>-26808732.290000003</v>
      </c>
    </row>
    <row r="16" spans="1:5" ht="31.5" customHeight="1" x14ac:dyDescent="0.25">
      <c r="A16" s="6" t="s">
        <v>11</v>
      </c>
      <c r="B16" s="7" t="s">
        <v>12</v>
      </c>
      <c r="C16" s="19">
        <f>SUM(C17:C18)</f>
        <v>21443572.579999998</v>
      </c>
      <c r="D16" s="19">
        <f>SUM(D17:D18)</f>
        <v>22875415.649999999</v>
      </c>
      <c r="E16" s="23">
        <f t="shared" si="0"/>
        <v>1431843.0700000003</v>
      </c>
    </row>
    <row r="17" spans="1:5" ht="19.5" customHeight="1" x14ac:dyDescent="0.25">
      <c r="A17" s="4" t="s">
        <v>13</v>
      </c>
      <c r="B17" s="5" t="s">
        <v>82</v>
      </c>
      <c r="C17" s="20">
        <v>0</v>
      </c>
      <c r="D17" s="20">
        <v>0</v>
      </c>
      <c r="E17" s="23">
        <f t="shared" si="0"/>
        <v>0</v>
      </c>
    </row>
    <row r="18" spans="1:5" s="8" customFormat="1" ht="34.5" customHeight="1" outlineLevel="1" x14ac:dyDescent="0.2">
      <c r="A18" s="4" t="s">
        <v>81</v>
      </c>
      <c r="B18" s="5" t="s">
        <v>83</v>
      </c>
      <c r="C18" s="20">
        <v>21443572.579999998</v>
      </c>
      <c r="D18" s="20">
        <v>22875415.649999999</v>
      </c>
      <c r="E18" s="23">
        <f t="shared" si="0"/>
        <v>1431843.0700000003</v>
      </c>
    </row>
    <row r="19" spans="1:5" ht="15.75" x14ac:dyDescent="0.25">
      <c r="A19" s="6" t="s">
        <v>14</v>
      </c>
      <c r="B19" s="7" t="s">
        <v>15</v>
      </c>
      <c r="C19" s="19">
        <f>SUM(C20:C22)</f>
        <v>79881862.939999998</v>
      </c>
      <c r="D19" s="19">
        <f>SUM(D20:D22)</f>
        <v>104087938.45</v>
      </c>
      <c r="E19" s="23">
        <f t="shared" si="0"/>
        <v>24206075.510000005</v>
      </c>
    </row>
    <row r="20" spans="1:5" ht="15.75" outlineLevel="1" x14ac:dyDescent="0.25">
      <c r="A20" s="4" t="s">
        <v>16</v>
      </c>
      <c r="B20" s="5" t="s">
        <v>17</v>
      </c>
      <c r="C20" s="20">
        <v>26946648.300000001</v>
      </c>
      <c r="D20" s="20">
        <v>26677919.690000001</v>
      </c>
      <c r="E20" s="23">
        <f t="shared" si="0"/>
        <v>-268728.6099999994</v>
      </c>
    </row>
    <row r="21" spans="1:5" ht="15.75" outlineLevel="1" x14ac:dyDescent="0.25">
      <c r="A21" s="4" t="s">
        <v>18</v>
      </c>
      <c r="B21" s="5" t="s">
        <v>19</v>
      </c>
      <c r="C21" s="20">
        <v>50945001.670000002</v>
      </c>
      <c r="D21" s="20">
        <v>76946018.760000005</v>
      </c>
      <c r="E21" s="23">
        <f t="shared" si="0"/>
        <v>26001017.090000004</v>
      </c>
    </row>
    <row r="22" spans="1:5" s="8" customFormat="1" ht="15.75" outlineLevel="1" x14ac:dyDescent="0.2">
      <c r="A22" s="4" t="s">
        <v>20</v>
      </c>
      <c r="B22" s="5" t="s">
        <v>21</v>
      </c>
      <c r="C22" s="20">
        <v>1990212.97</v>
      </c>
      <c r="D22" s="20">
        <v>464000</v>
      </c>
      <c r="E22" s="23">
        <f t="shared" si="0"/>
        <v>-1526212.97</v>
      </c>
    </row>
    <row r="23" spans="1:5" ht="15.75" x14ac:dyDescent="0.25">
      <c r="A23" s="6" t="s">
        <v>22</v>
      </c>
      <c r="B23" s="7" t="s">
        <v>23</v>
      </c>
      <c r="C23" s="19">
        <f>SUM(C24:C27)</f>
        <v>77866188.900000006</v>
      </c>
      <c r="D23" s="19">
        <f>SUM(D24:D27)</f>
        <v>92412163.200000003</v>
      </c>
      <c r="E23" s="23">
        <f t="shared" si="0"/>
        <v>14545974.299999997</v>
      </c>
    </row>
    <row r="24" spans="1:5" ht="15.75" outlineLevel="1" x14ac:dyDescent="0.25">
      <c r="A24" s="4" t="s">
        <v>24</v>
      </c>
      <c r="B24" s="5" t="s">
        <v>25</v>
      </c>
      <c r="C24" s="20">
        <v>22589587.190000001</v>
      </c>
      <c r="D24" s="20">
        <v>21506380.109999999</v>
      </c>
      <c r="E24" s="23">
        <f t="shared" si="0"/>
        <v>-1083207.0800000019</v>
      </c>
    </row>
    <row r="25" spans="1:5" ht="15.75" outlineLevel="1" x14ac:dyDescent="0.25">
      <c r="A25" s="4" t="s">
        <v>26</v>
      </c>
      <c r="B25" s="5" t="s">
        <v>27</v>
      </c>
      <c r="C25" s="20">
        <v>4350135.12</v>
      </c>
      <c r="D25" s="20">
        <v>192602.4</v>
      </c>
      <c r="E25" s="23">
        <f t="shared" si="0"/>
        <v>-4157532.72</v>
      </c>
    </row>
    <row r="26" spans="1:5" ht="15.75" outlineLevel="1" x14ac:dyDescent="0.25">
      <c r="A26" s="4" t="s">
        <v>28</v>
      </c>
      <c r="B26" s="5" t="s">
        <v>29</v>
      </c>
      <c r="C26" s="20">
        <v>26476228.25</v>
      </c>
      <c r="D26" s="20">
        <v>39609650.57</v>
      </c>
      <c r="E26" s="23">
        <f t="shared" si="0"/>
        <v>13133422.32</v>
      </c>
    </row>
    <row r="27" spans="1:5" s="8" customFormat="1" ht="31.5" outlineLevel="1" x14ac:dyDescent="0.2">
      <c r="A27" s="4" t="s">
        <v>30</v>
      </c>
      <c r="B27" s="5" t="s">
        <v>31</v>
      </c>
      <c r="C27" s="20">
        <v>24450238.34</v>
      </c>
      <c r="D27" s="20">
        <v>31103530.120000001</v>
      </c>
      <c r="E27" s="23">
        <f t="shared" si="0"/>
        <v>6653291.7800000012</v>
      </c>
    </row>
    <row r="28" spans="1:5" ht="15.75" x14ac:dyDescent="0.25">
      <c r="A28" s="6" t="s">
        <v>77</v>
      </c>
      <c r="B28" s="7" t="s">
        <v>78</v>
      </c>
      <c r="C28" s="19">
        <f>C29</f>
        <v>1093835</v>
      </c>
      <c r="D28" s="19">
        <f>D29</f>
        <v>1077409.3999999999</v>
      </c>
      <c r="E28" s="23">
        <f t="shared" si="0"/>
        <v>-16425.600000000093</v>
      </c>
    </row>
    <row r="29" spans="1:5" ht="31.5" outlineLevel="1" x14ac:dyDescent="0.25">
      <c r="A29" s="18" t="s">
        <v>80</v>
      </c>
      <c r="B29" s="17" t="s">
        <v>79</v>
      </c>
      <c r="C29" s="20">
        <v>1093835</v>
      </c>
      <c r="D29" s="20">
        <v>1077409.3999999999</v>
      </c>
      <c r="E29" s="23">
        <f t="shared" si="0"/>
        <v>-16425.600000000093</v>
      </c>
    </row>
    <row r="30" spans="1:5" ht="15.75" outlineLevel="1" x14ac:dyDescent="0.25">
      <c r="A30" s="6" t="s">
        <v>32</v>
      </c>
      <c r="B30" s="7" t="s">
        <v>33</v>
      </c>
      <c r="C30" s="19">
        <f>SUM(C31:C35)</f>
        <v>1228750939.9599998</v>
      </c>
      <c r="D30" s="19">
        <f>SUM(D31:D35)</f>
        <v>1444176693.3500001</v>
      </c>
      <c r="E30" s="23">
        <f t="shared" si="0"/>
        <v>215425753.39000034</v>
      </c>
    </row>
    <row r="31" spans="1:5" ht="15.75" outlineLevel="1" x14ac:dyDescent="0.25">
      <c r="A31" s="4" t="s">
        <v>34</v>
      </c>
      <c r="B31" s="5" t="s">
        <v>35</v>
      </c>
      <c r="C31" s="20">
        <v>416373083.87</v>
      </c>
      <c r="D31" s="20">
        <v>483565632.67000002</v>
      </c>
      <c r="E31" s="23">
        <f t="shared" si="0"/>
        <v>67192548.800000012</v>
      </c>
    </row>
    <row r="32" spans="1:5" ht="15.75" outlineLevel="1" x14ac:dyDescent="0.25">
      <c r="A32" s="4" t="s">
        <v>36</v>
      </c>
      <c r="B32" s="5" t="s">
        <v>37</v>
      </c>
      <c r="C32" s="20">
        <v>649210917.87</v>
      </c>
      <c r="D32" s="20">
        <v>769869686.25999999</v>
      </c>
      <c r="E32" s="23">
        <f t="shared" si="0"/>
        <v>120658768.38999999</v>
      </c>
    </row>
    <row r="33" spans="1:5" s="8" customFormat="1" ht="15.75" x14ac:dyDescent="0.2">
      <c r="A33" s="4" t="s">
        <v>69</v>
      </c>
      <c r="B33" s="5" t="s">
        <v>70</v>
      </c>
      <c r="C33" s="20">
        <v>90796606.560000002</v>
      </c>
      <c r="D33" s="20">
        <v>111719367.28</v>
      </c>
      <c r="E33" s="23">
        <f t="shared" si="0"/>
        <v>20922760.719999999</v>
      </c>
    </row>
    <row r="34" spans="1:5" ht="15.75" outlineLevel="1" x14ac:dyDescent="0.25">
      <c r="A34" s="4" t="s">
        <v>38</v>
      </c>
      <c r="B34" s="5" t="s">
        <v>71</v>
      </c>
      <c r="C34" s="20">
        <v>12147486.289999999</v>
      </c>
      <c r="D34" s="20">
        <v>13328106.380000001</v>
      </c>
      <c r="E34" s="23">
        <f t="shared" si="0"/>
        <v>1180620.0900000017</v>
      </c>
    </row>
    <row r="35" spans="1:5" ht="15.75" outlineLevel="1" x14ac:dyDescent="0.25">
      <c r="A35" s="4" t="s">
        <v>39</v>
      </c>
      <c r="B35" s="5" t="s">
        <v>40</v>
      </c>
      <c r="C35" s="20">
        <v>60222845.369999997</v>
      </c>
      <c r="D35" s="20">
        <v>65693900.759999998</v>
      </c>
      <c r="E35" s="23">
        <f t="shared" si="0"/>
        <v>5471055.3900000006</v>
      </c>
    </row>
    <row r="36" spans="1:5" s="8" customFormat="1" ht="15.75" x14ac:dyDescent="0.2">
      <c r="A36" s="6" t="s">
        <v>41</v>
      </c>
      <c r="B36" s="7" t="s">
        <v>42</v>
      </c>
      <c r="C36" s="19">
        <f>SUM(C37:C38)</f>
        <v>56341526.340000004</v>
      </c>
      <c r="D36" s="19">
        <f>SUM(D37:D38)</f>
        <v>77720013.920000002</v>
      </c>
      <c r="E36" s="23">
        <f t="shared" si="0"/>
        <v>21378487.579999998</v>
      </c>
    </row>
    <row r="37" spans="1:5" ht="15.75" outlineLevel="1" x14ac:dyDescent="0.25">
      <c r="A37" s="4" t="s">
        <v>43</v>
      </c>
      <c r="B37" s="5" t="s">
        <v>44</v>
      </c>
      <c r="C37" s="20">
        <v>54409710.060000002</v>
      </c>
      <c r="D37" s="20">
        <v>75002415.909999996</v>
      </c>
      <c r="E37" s="23">
        <f t="shared" si="0"/>
        <v>20592705.849999994</v>
      </c>
    </row>
    <row r="38" spans="1:5" s="8" customFormat="1" ht="15.75" x14ac:dyDescent="0.2">
      <c r="A38" s="4" t="s">
        <v>45</v>
      </c>
      <c r="B38" s="5" t="s">
        <v>46</v>
      </c>
      <c r="C38" s="20">
        <v>1931816.28</v>
      </c>
      <c r="D38" s="20">
        <v>2717598.01</v>
      </c>
      <c r="E38" s="23">
        <f t="shared" si="0"/>
        <v>785781.72999999975</v>
      </c>
    </row>
    <row r="39" spans="1:5" ht="15.75" outlineLevel="1" x14ac:dyDescent="0.25">
      <c r="A39" s="6" t="s">
        <v>47</v>
      </c>
      <c r="B39" s="7" t="s">
        <v>48</v>
      </c>
      <c r="C39" s="19">
        <f>SUM(C40:C43)</f>
        <v>96085124.750000015</v>
      </c>
      <c r="D39" s="19">
        <f>SUM(D40:D43)</f>
        <v>87337619.829999998</v>
      </c>
      <c r="E39" s="23">
        <f t="shared" si="0"/>
        <v>-8747504.9200000167</v>
      </c>
    </row>
    <row r="40" spans="1:5" ht="15.75" outlineLevel="1" x14ac:dyDescent="0.25">
      <c r="A40" s="4" t="s">
        <v>49</v>
      </c>
      <c r="B40" s="5" t="s">
        <v>50</v>
      </c>
      <c r="C40" s="20">
        <v>1947974.85</v>
      </c>
      <c r="D40" s="20">
        <v>2332278.08</v>
      </c>
      <c r="E40" s="23">
        <f t="shared" si="0"/>
        <v>384303.23</v>
      </c>
    </row>
    <row r="41" spans="1:5" s="8" customFormat="1" ht="15.75" x14ac:dyDescent="0.2">
      <c r="A41" s="4" t="s">
        <v>51</v>
      </c>
      <c r="B41" s="5" t="s">
        <v>52</v>
      </c>
      <c r="C41" s="20">
        <v>5543956.7999999998</v>
      </c>
      <c r="D41" s="20">
        <v>5383262.4000000004</v>
      </c>
      <c r="E41" s="23">
        <f t="shared" si="0"/>
        <v>-160694.39999999944</v>
      </c>
    </row>
    <row r="42" spans="1:5" ht="15.75" outlineLevel="1" x14ac:dyDescent="0.25">
      <c r="A42" s="4" t="s">
        <v>53</v>
      </c>
      <c r="B42" s="5" t="s">
        <v>54</v>
      </c>
      <c r="C42" s="20">
        <v>87437006.950000003</v>
      </c>
      <c r="D42" s="20">
        <v>78441055.069999993</v>
      </c>
      <c r="E42" s="23">
        <f t="shared" si="0"/>
        <v>-8995951.8800000101</v>
      </c>
    </row>
    <row r="43" spans="1:5" ht="17.25" customHeight="1" outlineLevel="1" x14ac:dyDescent="0.25">
      <c r="A43" s="4" t="s">
        <v>55</v>
      </c>
      <c r="B43" s="5" t="s">
        <v>56</v>
      </c>
      <c r="C43" s="20">
        <v>1156186.1499999999</v>
      </c>
      <c r="D43" s="20">
        <v>1181024.28</v>
      </c>
      <c r="E43" s="23">
        <f t="shared" si="0"/>
        <v>24838.130000000121</v>
      </c>
    </row>
    <row r="44" spans="1:5" s="8" customFormat="1" ht="15.75" x14ac:dyDescent="0.2">
      <c r="A44" s="6" t="s">
        <v>57</v>
      </c>
      <c r="B44" s="7" t="s">
        <v>58</v>
      </c>
      <c r="C44" s="19">
        <f>SUM(C45:C47)</f>
        <v>70888721.739999995</v>
      </c>
      <c r="D44" s="19">
        <f>SUM(D45:D47)</f>
        <v>75790896.13000001</v>
      </c>
      <c r="E44" s="23">
        <f t="shared" si="0"/>
        <v>4902174.3900000155</v>
      </c>
    </row>
    <row r="45" spans="1:5" ht="15.75" outlineLevel="1" x14ac:dyDescent="0.25">
      <c r="A45" s="4" t="s">
        <v>59</v>
      </c>
      <c r="B45" s="5" t="s">
        <v>60</v>
      </c>
      <c r="C45" s="20">
        <v>15631463.550000001</v>
      </c>
      <c r="D45" s="20">
        <v>17869299.550000001</v>
      </c>
      <c r="E45" s="23">
        <f t="shared" si="0"/>
        <v>2237836</v>
      </c>
    </row>
    <row r="46" spans="1:5" ht="15.75" outlineLevel="1" x14ac:dyDescent="0.25">
      <c r="A46" s="4" t="s">
        <v>86</v>
      </c>
      <c r="B46" s="5" t="s">
        <v>87</v>
      </c>
      <c r="C46" s="20">
        <v>36018252.549999997</v>
      </c>
      <c r="D46" s="20">
        <v>38122444.240000002</v>
      </c>
      <c r="E46" s="23">
        <f t="shared" si="0"/>
        <v>2104191.6900000051</v>
      </c>
    </row>
    <row r="47" spans="1:5" ht="15.75" x14ac:dyDescent="0.25">
      <c r="A47" s="11" t="s">
        <v>61</v>
      </c>
      <c r="B47" s="10" t="s">
        <v>62</v>
      </c>
      <c r="C47" s="21">
        <v>19239005.640000001</v>
      </c>
      <c r="D47" s="21">
        <v>19799152.34</v>
      </c>
      <c r="E47" s="23">
        <f t="shared" si="0"/>
        <v>560146.69999999925</v>
      </c>
    </row>
    <row r="48" spans="1:5" ht="15.75" x14ac:dyDescent="0.25">
      <c r="A48" s="26">
        <v>1300</v>
      </c>
      <c r="B48" s="27" t="s">
        <v>88</v>
      </c>
      <c r="C48" s="28">
        <f>C49</f>
        <v>1230.8599999999999</v>
      </c>
      <c r="D48" s="28">
        <f>D49</f>
        <v>6398.44</v>
      </c>
      <c r="E48" s="23">
        <f t="shared" si="0"/>
        <v>5167.58</v>
      </c>
    </row>
    <row r="49" spans="1:5" ht="31.5" x14ac:dyDescent="0.25">
      <c r="A49" s="24">
        <v>1301</v>
      </c>
      <c r="B49" s="25" t="s">
        <v>89</v>
      </c>
      <c r="C49" s="29">
        <v>1230.8599999999999</v>
      </c>
      <c r="D49" s="29">
        <v>6398.44</v>
      </c>
      <c r="E49" s="23">
        <f t="shared" si="0"/>
        <v>5167.58</v>
      </c>
    </row>
  </sheetData>
  <mergeCells count="2">
    <mergeCell ref="A2:E3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2квартал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121</cp:lastModifiedBy>
  <cp:lastPrinted>2022-08-03T05:13:46Z</cp:lastPrinted>
  <dcterms:created xsi:type="dcterms:W3CDTF">2002-03-11T10:22:12Z</dcterms:created>
  <dcterms:modified xsi:type="dcterms:W3CDTF">2025-07-30T01:00:56Z</dcterms:modified>
</cp:coreProperties>
</file>