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09\"/>
    </mc:Choice>
  </mc:AlternateContent>
  <bookViews>
    <workbookView xWindow="0" yWindow="8730" windowWidth="10125" windowHeight="8760" tabRatio="754" activeTab="2"/>
  </bookViews>
  <sheets>
    <sheet name="Сведения в газетуЧерновик" sheetId="5" r:id="rId1"/>
    <sheet name="Сведения в газету НФУ" sheetId="6" r:id="rId2"/>
    <sheet name="Сведения в газету" sheetId="7" r:id="rId3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2">'Сведения в газету'!$6:$7</definedName>
    <definedName name="_xlnm.Print_Titles" localSheetId="1">'Сведения в газету НФУ'!$6:$7</definedName>
    <definedName name="_xlnm.Print_Titles" localSheetId="0">'Сведения в газетуЧерновик'!$6:$7</definedName>
    <definedName name="_xlnm.Print_Titles">#REF!</definedName>
    <definedName name="_xlnm.Print_Area" localSheetId="2">'Сведения в газету'!$A$1:$O$112</definedName>
    <definedName name="_xlnm.Print_Area" localSheetId="1">'Сведения в газету НФУ'!$A$1:$O$113</definedName>
  </definedNames>
  <calcPr calcId="152511"/>
</workbook>
</file>

<file path=xl/calcChain.xml><?xml version="1.0" encoding="utf-8"?>
<calcChain xmlns="http://schemas.openxmlformats.org/spreadsheetml/2006/main">
  <c r="M9" i="7" l="1"/>
  <c r="N9" i="7"/>
  <c r="O9" i="7" s="1"/>
  <c r="O10" i="7"/>
  <c r="O11" i="7"/>
  <c r="O12" i="7"/>
  <c r="O13" i="7"/>
  <c r="O14" i="7"/>
  <c r="O15" i="7"/>
  <c r="O16" i="7"/>
  <c r="O17" i="7"/>
  <c r="O18" i="7"/>
  <c r="O19" i="7"/>
  <c r="O20" i="7"/>
  <c r="O21" i="7"/>
  <c r="O23" i="7"/>
  <c r="O24" i="7"/>
  <c r="O25" i="7"/>
  <c r="O26" i="7"/>
  <c r="O27" i="7"/>
  <c r="M28" i="7"/>
  <c r="N28" i="7"/>
  <c r="O28" i="7"/>
  <c r="M30" i="7"/>
  <c r="M72" i="7" s="1"/>
  <c r="N30" i="7"/>
  <c r="O30" i="7" s="1"/>
  <c r="O31" i="7"/>
  <c r="O32" i="7"/>
  <c r="O33" i="7"/>
  <c r="O35" i="7"/>
  <c r="O37" i="7"/>
  <c r="O39" i="7"/>
  <c r="M40" i="7"/>
  <c r="N40" i="7"/>
  <c r="O40" i="7"/>
  <c r="O41" i="7"/>
  <c r="O42" i="7"/>
  <c r="M43" i="7"/>
  <c r="N43" i="7"/>
  <c r="O43" i="7"/>
  <c r="O44" i="7"/>
  <c r="O45" i="7"/>
  <c r="O46" i="7"/>
  <c r="M47" i="7"/>
  <c r="O47" i="7" s="1"/>
  <c r="N47" i="7"/>
  <c r="O48" i="7"/>
  <c r="O49" i="7"/>
  <c r="O50" i="7"/>
  <c r="O51" i="7"/>
  <c r="M52" i="7"/>
  <c r="N52" i="7"/>
  <c r="O53" i="7"/>
  <c r="O54" i="7"/>
  <c r="O55" i="7"/>
  <c r="O56" i="7"/>
  <c r="M57" i="7"/>
  <c r="N57" i="7"/>
  <c r="O57" i="7" s="1"/>
  <c r="O58" i="7"/>
  <c r="O59" i="7"/>
  <c r="M60" i="7"/>
  <c r="N60" i="7"/>
  <c r="O60" i="7"/>
  <c r="O61" i="7"/>
  <c r="O62" i="7"/>
  <c r="O63" i="7"/>
  <c r="O64" i="7"/>
  <c r="O65" i="7"/>
  <c r="M66" i="7"/>
  <c r="N66" i="7"/>
  <c r="O66" i="7"/>
  <c r="O67" i="7"/>
  <c r="O68" i="7"/>
  <c r="O69" i="7"/>
  <c r="O70" i="7"/>
  <c r="O71" i="7"/>
  <c r="M75" i="7"/>
  <c r="N75" i="7"/>
  <c r="O76" i="7"/>
  <c r="O77" i="7"/>
  <c r="M78" i="7"/>
  <c r="N78" i="7"/>
  <c r="O79" i="7"/>
  <c r="O80" i="7"/>
  <c r="M81" i="7"/>
  <c r="N81" i="7"/>
  <c r="O87" i="7"/>
  <c r="O88" i="7"/>
  <c r="O89" i="7"/>
  <c r="O90" i="7"/>
  <c r="O91" i="7"/>
  <c r="O92" i="7"/>
  <c r="M116" i="7"/>
  <c r="N116" i="7"/>
  <c r="M75" i="6"/>
  <c r="M78" i="6"/>
  <c r="M81" i="6"/>
  <c r="M9" i="6"/>
  <c r="N9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3" i="6"/>
  <c r="O24" i="6"/>
  <c r="O25" i="6"/>
  <c r="O26" i="6"/>
  <c r="O27" i="6"/>
  <c r="M28" i="6"/>
  <c r="N28" i="6"/>
  <c r="O28" i="6"/>
  <c r="M30" i="6"/>
  <c r="N30" i="6"/>
  <c r="O30" i="6" s="1"/>
  <c r="O31" i="6"/>
  <c r="O32" i="6"/>
  <c r="O33" i="6"/>
  <c r="O35" i="6"/>
  <c r="O37" i="6"/>
  <c r="O39" i="6"/>
  <c r="M40" i="6"/>
  <c r="N40" i="6"/>
  <c r="O40" i="6"/>
  <c r="O41" i="6"/>
  <c r="O42" i="6"/>
  <c r="M43" i="6"/>
  <c r="N43" i="6"/>
  <c r="O43" i="6" s="1"/>
  <c r="O44" i="6"/>
  <c r="O45" i="6"/>
  <c r="O46" i="6"/>
  <c r="M47" i="6"/>
  <c r="N47" i="6"/>
  <c r="O47" i="6"/>
  <c r="O48" i="6"/>
  <c r="O49" i="6"/>
  <c r="O50" i="6"/>
  <c r="O51" i="6"/>
  <c r="M52" i="6"/>
  <c r="O52" i="6" s="1"/>
  <c r="N52" i="6"/>
  <c r="O53" i="6"/>
  <c r="O54" i="6"/>
  <c r="O55" i="6"/>
  <c r="O56" i="6"/>
  <c r="M57" i="6"/>
  <c r="N57" i="6"/>
  <c r="O58" i="6"/>
  <c r="O59" i="6"/>
  <c r="M60" i="6"/>
  <c r="N60" i="6"/>
  <c r="O60" i="6"/>
  <c r="O61" i="6"/>
  <c r="O62" i="6"/>
  <c r="O63" i="6"/>
  <c r="O64" i="6"/>
  <c r="O65" i="6"/>
  <c r="M66" i="6"/>
  <c r="N66" i="6"/>
  <c r="O66" i="6"/>
  <c r="O67" i="6"/>
  <c r="O68" i="6"/>
  <c r="O69" i="6"/>
  <c r="O70" i="6"/>
  <c r="O71" i="6"/>
  <c r="N75" i="6"/>
  <c r="N116" i="6" s="1"/>
  <c r="O76" i="6"/>
  <c r="O77" i="6"/>
  <c r="N78" i="6"/>
  <c r="O79" i="6"/>
  <c r="O80" i="6"/>
  <c r="N81" i="6"/>
  <c r="O87" i="6"/>
  <c r="O88" i="6"/>
  <c r="O89" i="6"/>
  <c r="O90" i="6"/>
  <c r="O91" i="6"/>
  <c r="O92" i="6"/>
  <c r="O65" i="5"/>
  <c r="N75" i="5"/>
  <c r="N78" i="5"/>
  <c r="N81" i="5"/>
  <c r="N43" i="5"/>
  <c r="N47" i="5"/>
  <c r="N52" i="5"/>
  <c r="N57" i="5"/>
  <c r="N60" i="5"/>
  <c r="N66" i="5"/>
  <c r="M66" i="5"/>
  <c r="M60" i="5"/>
  <c r="M57" i="5"/>
  <c r="O57" i="5" s="1"/>
  <c r="M52" i="5"/>
  <c r="M47" i="5"/>
  <c r="M43" i="5"/>
  <c r="N40" i="5"/>
  <c r="O40" i="5" s="1"/>
  <c r="M40" i="5"/>
  <c r="N30" i="5"/>
  <c r="N72" i="5" s="1"/>
  <c r="M30" i="5"/>
  <c r="N9" i="5"/>
  <c r="O9" i="5" s="1"/>
  <c r="M9" i="5"/>
  <c r="O10" i="5"/>
  <c r="O88" i="5"/>
  <c r="O89" i="5"/>
  <c r="O90" i="5"/>
  <c r="O91" i="5"/>
  <c r="O92" i="5"/>
  <c r="O87" i="5"/>
  <c r="O61" i="5"/>
  <c r="O62" i="5"/>
  <c r="O63" i="5"/>
  <c r="O64" i="5"/>
  <c r="O67" i="5"/>
  <c r="O68" i="5"/>
  <c r="O69" i="5"/>
  <c r="O70" i="5"/>
  <c r="O71" i="5"/>
  <c r="O80" i="5"/>
  <c r="O79" i="5"/>
  <c r="O77" i="5"/>
  <c r="O76" i="5"/>
  <c r="M28" i="5"/>
  <c r="N28" i="5"/>
  <c r="O28" i="5" s="1"/>
  <c r="O44" i="5"/>
  <c r="O48" i="5"/>
  <c r="O49" i="5"/>
  <c r="O11" i="5"/>
  <c r="O12" i="5"/>
  <c r="O13" i="5"/>
  <c r="O14" i="5"/>
  <c r="O15" i="5"/>
  <c r="O16" i="5"/>
  <c r="O17" i="5"/>
  <c r="O18" i="5"/>
  <c r="O19" i="5"/>
  <c r="O20" i="5"/>
  <c r="O21" i="5"/>
  <c r="O23" i="5"/>
  <c r="O24" i="5"/>
  <c r="O25" i="5"/>
  <c r="O26" i="5"/>
  <c r="O27" i="5"/>
  <c r="O31" i="5"/>
  <c r="O32" i="5"/>
  <c r="O33" i="5"/>
  <c r="O35" i="5"/>
  <c r="O37" i="5"/>
  <c r="O39" i="5"/>
  <c r="O41" i="5"/>
  <c r="O42" i="5"/>
  <c r="O45" i="5"/>
  <c r="O46" i="5"/>
  <c r="O47" i="5"/>
  <c r="O50" i="5"/>
  <c r="O51" i="5"/>
  <c r="O53" i="5"/>
  <c r="O54" i="5"/>
  <c r="O55" i="5"/>
  <c r="O56" i="5"/>
  <c r="O58" i="5"/>
  <c r="O59" i="5"/>
  <c r="M75" i="5"/>
  <c r="M78" i="5"/>
  <c r="M81" i="5"/>
  <c r="O30" i="5" l="1"/>
  <c r="M72" i="5"/>
  <c r="O72" i="5" s="1"/>
  <c r="M116" i="6"/>
  <c r="O66" i="5"/>
  <c r="O43" i="5"/>
  <c r="O60" i="5"/>
  <c r="O57" i="6"/>
  <c r="O52" i="7"/>
  <c r="N72" i="6"/>
  <c r="O72" i="6" s="1"/>
  <c r="O52" i="5"/>
  <c r="M72" i="6"/>
  <c r="N72" i="7"/>
  <c r="O72" i="7" s="1"/>
</calcChain>
</file>

<file path=xl/sharedStrings.xml><?xml version="1.0" encoding="utf-8"?>
<sst xmlns="http://schemas.openxmlformats.org/spreadsheetml/2006/main" count="370" uniqueCount="107">
  <si>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</si>
  <si>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</si>
  <si>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</si>
  <si>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</si>
  <si>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</si>
  <si>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</si>
  <si>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</si>
  <si>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</si>
  <si>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</si>
  <si>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</si>
  <si>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</si>
  <si>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</si>
  <si>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</si>
  <si>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</si>
  <si>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</si>
  <si>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</si>
  <si>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</si>
  <si>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</si>
  <si>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</si>
  <si>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</si>
  <si>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</si>
  <si>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</si>
  <si>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</si>
  <si>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</si>
  <si>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</si>
  <si>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</si>
  <si>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</si>
  <si>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</si>
  <si>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</si>
  <si>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</si>
  <si>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</si>
  <si>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</si>
  <si>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</si>
  <si>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</si>
  <si>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</si>
  <si>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</si>
  <si>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</si>
  <si>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</si>
  <si>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</si>
  <si>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</si>
  <si>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</si>
  <si>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</si>
  <si>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</si>
  <si>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</si>
  <si>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</si>
  <si>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</si>
  <si>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</si>
  <si>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</si>
  <si>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</si>
  <si>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</si>
  <si>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</si>
  <si>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</si>
  <si>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</si>
  <si>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</si>
  <si>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</si>
  <si>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</si>
  <si>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</si>
  <si>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</si>
  <si>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</si>
  <si>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</si>
  <si>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</si>
  <si>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</si>
  <si>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</si>
  <si>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</si>
  <si>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</si>
  <si>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</si>
  <si>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</si>
  <si>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</si>
  <si>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</si>
  <si>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</si>
  <si>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</si>
  <si>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</si>
  <si>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</si>
  <si>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</si>
  <si>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</si>
  <si>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</si>
  <si>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</si>
  <si>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</si>
  <si>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</si>
  <si>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</si>
  <si>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</si>
  <si>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</si>
  <si>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</si>
  <si>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</si>
  <si>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</si>
  <si>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</si>
  <si>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</si>
  <si>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</si>
  <si>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</si>
  <si>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</si>
  <si>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</si>
  <si>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</si>
  <si>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</si>
  <si>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</si>
  <si>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</si>
  <si>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</si>
  <si>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</si>
  <si>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</si>
  <si>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</si>
  <si>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сентября 2009 года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</si>
  <si>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октября 2009 года</t>
  </si>
  <si>
    <t>Заместитель Главы города по экономике и финансам</t>
  </si>
  <si>
    <t>Н.В. Кадач</t>
  </si>
  <si>
    <t>в 2009 году по состоянию на 1 ноября 2009 года</t>
  </si>
  <si>
    <t>Годовой план с учетом изменений на      1 ноября  2009г.</t>
  </si>
  <si>
    <t>Начальник финансового управления администрации г. Канска</t>
  </si>
  <si>
    <t>Н.А. Тихомирова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</si>
</sst>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5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/>
    <xf numFmtId="165" fontId="1" fillId="2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0" fontId="1" fillId="0" borderId="1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  <xf numFmtId="0" fontId="1" fillId="0" borderId="9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  <xf numFmtId="0" fontId="9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0"/>
  <sheetViews>
    <sheetView view="pageBreakPreview" topLeftCell="A2" zoomScaleNormal="100" zoomScaleSheetLayoutView="100" workbookViewId="0">
      <selection activeCell="N56" sqref="N56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7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ht="39" customHeight="1" x14ac:dyDescent="0.3">
      <c r="B2" s="79" t="s">
        <v>92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39" customHeight="1" x14ac:dyDescent="0.2">
      <c r="B3" s="80" t="s">
        <v>103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47</v>
      </c>
    </row>
    <row r="6" spans="1:17" s="21" customFormat="1" ht="87" customHeight="1" x14ac:dyDescent="0.2">
      <c r="A6" s="81" t="s">
        <v>1</v>
      </c>
      <c r="B6" s="81"/>
      <c r="C6" s="2" t="s">
        <v>15</v>
      </c>
      <c r="D6" s="2" t="s">
        <v>91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104</v>
      </c>
      <c r="N6" s="14" t="s">
        <v>45</v>
      </c>
      <c r="O6" s="6" t="s">
        <v>46</v>
      </c>
      <c r="P6" s="20"/>
    </row>
    <row r="7" spans="1:17" s="21" customFormat="1" ht="16.5" customHeight="1" x14ac:dyDescent="0.2">
      <c r="A7" s="76">
        <v>1</v>
      </c>
      <c r="B7" s="76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2</v>
      </c>
      <c r="N7" s="54">
        <v>3</v>
      </c>
      <c r="O7" s="58">
        <v>4</v>
      </c>
      <c r="P7" s="20"/>
    </row>
    <row r="8" spans="1:17" ht="22.5" customHeight="1" x14ac:dyDescent="0.2">
      <c r="A8" s="82" t="s">
        <v>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7" ht="22.5" customHeight="1" x14ac:dyDescent="0.2">
      <c r="A9" s="83" t="s">
        <v>89</v>
      </c>
      <c r="B9" s="83"/>
      <c r="C9" s="52"/>
      <c r="D9" s="52"/>
      <c r="E9" s="52"/>
      <c r="F9" s="52"/>
      <c r="G9" s="52"/>
      <c r="H9" s="52"/>
      <c r="I9" s="52"/>
      <c r="J9" s="52"/>
      <c r="K9" s="52"/>
      <c r="L9" s="52"/>
      <c r="M9" s="10">
        <f>SUM(M10:M25)</f>
        <v>416531</v>
      </c>
      <c r="N9" s="10">
        <f>SUM(N10:N25)</f>
        <v>314339</v>
      </c>
      <c r="O9" s="7">
        <f t="shared" ref="O9:O21" si="0">ROUND(N9/M9*100,1)</f>
        <v>75.5</v>
      </c>
    </row>
    <row r="10" spans="1:17" s="22" customFormat="1" ht="24" customHeight="1" x14ac:dyDescent="0.2">
      <c r="A10" s="84" t="s">
        <v>61</v>
      </c>
      <c r="B10" s="84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5">
        <v>267383</v>
      </c>
      <c r="N10" s="15">
        <v>181598</v>
      </c>
      <c r="O10" s="66">
        <f>ROUND(N10/M10*100,1)</f>
        <v>67.900000000000006</v>
      </c>
      <c r="Q10" s="23"/>
    </row>
    <row r="11" spans="1:17" s="22" customFormat="1" ht="23.25" customHeight="1" x14ac:dyDescent="0.2">
      <c r="A11" s="84" t="s">
        <v>43</v>
      </c>
      <c r="B11" s="84"/>
      <c r="C11" s="49">
        <v>4768</v>
      </c>
      <c r="D11" s="49"/>
      <c r="E11" s="49"/>
      <c r="F11" s="49">
        <v>10541</v>
      </c>
      <c r="G11" s="49">
        <v>18066</v>
      </c>
      <c r="H11" s="49"/>
      <c r="I11" s="49"/>
      <c r="J11" s="49"/>
      <c r="K11" s="49"/>
      <c r="L11" s="49"/>
      <c r="M11" s="67">
        <v>34024</v>
      </c>
      <c r="N11" s="67">
        <v>31097</v>
      </c>
      <c r="O11" s="68">
        <f t="shared" si="0"/>
        <v>91.4</v>
      </c>
      <c r="Q11" s="23"/>
    </row>
    <row r="12" spans="1:17" s="22" customFormat="1" ht="21.75" customHeight="1" x14ac:dyDescent="0.2">
      <c r="A12" s="84" t="s">
        <v>8</v>
      </c>
      <c r="B12" s="84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5">
        <v>20554</v>
      </c>
      <c r="N12" s="15">
        <v>24249</v>
      </c>
      <c r="O12" s="66">
        <f t="shared" si="0"/>
        <v>118</v>
      </c>
      <c r="Q12" s="23"/>
    </row>
    <row r="13" spans="1:17" s="22" customFormat="1" ht="24" customHeight="1" x14ac:dyDescent="0.2">
      <c r="A13" s="84" t="s">
        <v>64</v>
      </c>
      <c r="B13" s="84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5">
        <v>12056</v>
      </c>
      <c r="N13" s="15">
        <v>8950</v>
      </c>
      <c r="O13" s="66">
        <f t="shared" si="0"/>
        <v>74.2</v>
      </c>
      <c r="Q13" s="23"/>
    </row>
    <row r="14" spans="1:17" s="22" customFormat="1" ht="12" hidden="1" customHeight="1" x14ac:dyDescent="0.2">
      <c r="A14" s="57"/>
      <c r="B14" s="48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15"/>
      <c r="O14" s="66" t="e">
        <f t="shared" si="0"/>
        <v>#DIV/0!</v>
      </c>
      <c r="Q14" s="23"/>
    </row>
    <row r="15" spans="1:17" ht="30" hidden="1" x14ac:dyDescent="0.2">
      <c r="A15" s="56"/>
      <c r="B15" s="48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5"/>
      <c r="N15" s="15"/>
      <c r="O15" s="66" t="e">
        <f t="shared" si="0"/>
        <v>#DIV/0!</v>
      </c>
      <c r="Q15" s="24"/>
    </row>
    <row r="16" spans="1:17" ht="45" hidden="1" x14ac:dyDescent="0.2">
      <c r="A16" s="56"/>
      <c r="B16" s="48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5"/>
      <c r="N16" s="15"/>
      <c r="O16" s="66" t="e">
        <f t="shared" si="0"/>
        <v>#DIV/0!</v>
      </c>
      <c r="Q16" s="24"/>
    </row>
    <row r="17" spans="1:17" s="22" customFormat="1" ht="34.5" customHeight="1" x14ac:dyDescent="0.2">
      <c r="A17" s="84" t="s">
        <v>17</v>
      </c>
      <c r="B17" s="84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5">
        <v>300</v>
      </c>
      <c r="N17" s="15">
        <v>136</v>
      </c>
      <c r="O17" s="66">
        <f t="shared" si="0"/>
        <v>45.3</v>
      </c>
      <c r="Q17" s="23"/>
    </row>
    <row r="18" spans="1:17" s="22" customFormat="1" ht="34.5" customHeight="1" x14ac:dyDescent="0.2">
      <c r="A18" s="84" t="s">
        <v>18</v>
      </c>
      <c r="B18" s="84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5">
        <v>32234</v>
      </c>
      <c r="N18" s="15">
        <v>24974</v>
      </c>
      <c r="O18" s="66">
        <f t="shared" si="0"/>
        <v>77.5</v>
      </c>
      <c r="Q18" s="23"/>
    </row>
    <row r="19" spans="1:17" s="22" customFormat="1" ht="23.25" customHeight="1" x14ac:dyDescent="0.2">
      <c r="A19" s="84" t="s">
        <v>19</v>
      </c>
      <c r="B19" s="84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5">
        <v>1000</v>
      </c>
      <c r="N19" s="15">
        <v>879</v>
      </c>
      <c r="O19" s="66">
        <f t="shared" si="0"/>
        <v>87.9</v>
      </c>
      <c r="Q19" s="23"/>
    </row>
    <row r="20" spans="1:17" s="22" customFormat="1" ht="34.5" customHeight="1" x14ac:dyDescent="0.2">
      <c r="A20" s="84" t="s">
        <v>33</v>
      </c>
      <c r="B20" s="84"/>
      <c r="C20" s="3"/>
      <c r="D20" s="3"/>
      <c r="E20" s="3"/>
      <c r="F20" s="3"/>
      <c r="G20" s="3"/>
      <c r="H20" s="3"/>
      <c r="I20" s="3"/>
      <c r="J20" s="3"/>
      <c r="K20" s="3"/>
      <c r="L20" s="3"/>
      <c r="M20" s="15">
        <v>16935</v>
      </c>
      <c r="N20" s="15">
        <v>13299</v>
      </c>
      <c r="O20" s="66">
        <f t="shared" si="0"/>
        <v>78.5</v>
      </c>
      <c r="Q20" s="23"/>
    </row>
    <row r="21" spans="1:17" s="22" customFormat="1" ht="34.5" customHeight="1" x14ac:dyDescent="0.2">
      <c r="A21" s="84" t="s">
        <v>38</v>
      </c>
      <c r="B21" s="84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5">
        <v>17200</v>
      </c>
      <c r="N21" s="15">
        <v>14962</v>
      </c>
      <c r="O21" s="66">
        <f t="shared" si="0"/>
        <v>87</v>
      </c>
      <c r="Q21" s="23"/>
    </row>
    <row r="22" spans="1:17" ht="25.5" hidden="1" customHeight="1" x14ac:dyDescent="0.2">
      <c r="A22" s="84" t="s">
        <v>9</v>
      </c>
      <c r="B22" s="84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5">
        <v>0</v>
      </c>
      <c r="N22" s="15"/>
      <c r="O22" s="66" t="s">
        <v>16</v>
      </c>
      <c r="Q22" s="24"/>
    </row>
    <row r="23" spans="1:17" ht="25.5" customHeight="1" x14ac:dyDescent="0.2">
      <c r="A23" s="84" t="s">
        <v>36</v>
      </c>
      <c r="B23" s="84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5">
        <v>15178</v>
      </c>
      <c r="N23" s="15">
        <v>13655</v>
      </c>
      <c r="O23" s="66">
        <f t="shared" ref="O23:O28" si="1">ROUND(N23/M23*100,1)</f>
        <v>90</v>
      </c>
      <c r="Q23" s="24"/>
    </row>
    <row r="24" spans="1:17" ht="25.5" customHeight="1" x14ac:dyDescent="0.2">
      <c r="A24" s="84" t="s">
        <v>10</v>
      </c>
      <c r="B24" s="84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5">
        <v>607</v>
      </c>
      <c r="N24" s="15">
        <v>1471</v>
      </c>
      <c r="O24" s="66">
        <f t="shared" si="1"/>
        <v>242.3</v>
      </c>
      <c r="Q24" s="24"/>
    </row>
    <row r="25" spans="1:17" ht="25.5" customHeight="1" x14ac:dyDescent="0.2">
      <c r="A25" s="84" t="s">
        <v>44</v>
      </c>
      <c r="B25" s="84"/>
      <c r="C25" s="3"/>
      <c r="D25" s="3"/>
      <c r="E25" s="3"/>
      <c r="F25" s="3"/>
      <c r="G25" s="3"/>
      <c r="H25" s="3"/>
      <c r="I25" s="3"/>
      <c r="J25" s="3"/>
      <c r="K25" s="3"/>
      <c r="L25" s="3"/>
      <c r="M25" s="15">
        <v>-940</v>
      </c>
      <c r="N25" s="15">
        <v>-931</v>
      </c>
      <c r="O25" s="66">
        <f t="shared" si="1"/>
        <v>99</v>
      </c>
      <c r="Q25" s="24"/>
    </row>
    <row r="26" spans="1:17" ht="25.5" customHeight="1" x14ac:dyDescent="0.2">
      <c r="A26" s="83" t="s">
        <v>20</v>
      </c>
      <c r="B26" s="83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1369021</v>
      </c>
      <c r="N26" s="10">
        <v>1013535</v>
      </c>
      <c r="O26" s="7">
        <f t="shared" si="1"/>
        <v>74</v>
      </c>
      <c r="Q26" s="24"/>
    </row>
    <row r="27" spans="1:17" ht="34.5" customHeight="1" x14ac:dyDescent="0.2">
      <c r="A27" s="83" t="s">
        <v>34</v>
      </c>
      <c r="B27" s="83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62240</v>
      </c>
      <c r="N27" s="10">
        <v>50632</v>
      </c>
      <c r="O27" s="7">
        <f t="shared" si="1"/>
        <v>81.3</v>
      </c>
      <c r="Q27" s="24"/>
    </row>
    <row r="28" spans="1:17" ht="22.5" customHeight="1" x14ac:dyDescent="0.2">
      <c r="A28" s="83" t="s">
        <v>48</v>
      </c>
      <c r="B28" s="83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1847792</v>
      </c>
      <c r="N28" s="10">
        <f>SUM(N10:N27)</f>
        <v>1378506</v>
      </c>
      <c r="O28" s="7">
        <f t="shared" si="1"/>
        <v>74.599999999999994</v>
      </c>
      <c r="Q28" s="24"/>
    </row>
    <row r="29" spans="1:17" ht="22.5" customHeight="1" x14ac:dyDescent="0.2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Q29" s="24"/>
    </row>
    <row r="30" spans="1:17" ht="25.5" customHeight="1" x14ac:dyDescent="0.2">
      <c r="A30" s="83" t="s">
        <v>90</v>
      </c>
      <c r="B30" s="83"/>
      <c r="C30" s="49">
        <v>10185</v>
      </c>
      <c r="D30" s="55"/>
      <c r="E30" s="55"/>
      <c r="F30" s="49">
        <v>27245</v>
      </c>
      <c r="G30" s="49">
        <v>30621</v>
      </c>
      <c r="H30" s="49"/>
      <c r="I30" s="49"/>
      <c r="J30" s="49"/>
      <c r="K30" s="49"/>
      <c r="L30" s="49"/>
      <c r="M30" s="50">
        <f>SUM(M31:M39)</f>
        <v>62957</v>
      </c>
      <c r="N30" s="50">
        <f>SUM(N31:N39)</f>
        <v>45712</v>
      </c>
      <c r="O30" s="51">
        <f>ROUND(N30/M30*100,1)</f>
        <v>72.599999999999994</v>
      </c>
      <c r="Q30" s="24"/>
    </row>
    <row r="31" spans="1:17" ht="34.5" customHeight="1" x14ac:dyDescent="0.2">
      <c r="A31" s="73" t="s">
        <v>65</v>
      </c>
      <c r="B31" s="73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932</v>
      </c>
      <c r="N31" s="8">
        <v>653</v>
      </c>
      <c r="O31" s="9">
        <f>ROUND(N31/M31*100,1)</f>
        <v>70.099999999999994</v>
      </c>
      <c r="Q31" s="24"/>
    </row>
    <row r="32" spans="1:17" ht="48" customHeight="1" x14ac:dyDescent="0.2">
      <c r="A32" s="73" t="s">
        <v>66</v>
      </c>
      <c r="B32" s="73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3853</v>
      </c>
      <c r="N32" s="8">
        <v>2825</v>
      </c>
      <c r="O32" s="9">
        <f>ROUND(N32/M32*100,1)</f>
        <v>73.3</v>
      </c>
      <c r="Q32" s="24"/>
    </row>
    <row r="33" spans="1:17" ht="48" customHeight="1" x14ac:dyDescent="0.2">
      <c r="A33" s="73" t="s">
        <v>67</v>
      </c>
      <c r="B33" s="73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31151</v>
      </c>
      <c r="N33" s="8">
        <v>22539</v>
      </c>
      <c r="O33" s="9">
        <f>ROUND(N33/M33*100,1)</f>
        <v>72.400000000000006</v>
      </c>
      <c r="Q33" s="24"/>
    </row>
    <row r="34" spans="1:17" ht="48" hidden="1" customHeight="1" x14ac:dyDescent="0.2">
      <c r="A34" s="73" t="s">
        <v>42</v>
      </c>
      <c r="B34" s="73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73" t="s">
        <v>68</v>
      </c>
      <c r="B35" s="73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9383</v>
      </c>
      <c r="N35" s="8">
        <v>7618</v>
      </c>
      <c r="O35" s="9">
        <f>ROUND(N35/M35*100,1)</f>
        <v>81.2</v>
      </c>
      <c r="Q35" s="24"/>
    </row>
    <row r="36" spans="1:17" ht="30" hidden="1" customHeight="1" x14ac:dyDescent="0.2">
      <c r="A36" s="56"/>
      <c r="B36" s="11" t="s">
        <v>63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0</v>
      </c>
      <c r="N36" s="8">
        <v>0</v>
      </c>
      <c r="O36" s="9">
        <v>0</v>
      </c>
      <c r="Q36" s="24"/>
    </row>
    <row r="37" spans="1:17" ht="25.5" customHeight="1" x14ac:dyDescent="0.2">
      <c r="A37" s="73" t="s">
        <v>39</v>
      </c>
      <c r="B37" s="73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3100</v>
      </c>
      <c r="N37" s="8">
        <v>2360</v>
      </c>
      <c r="O37" s="9">
        <f>ROUND(N37/M37*100,1)</f>
        <v>76.099999999999994</v>
      </c>
      <c r="Q37" s="24"/>
    </row>
    <row r="38" spans="1:17" ht="25.5" hidden="1" customHeight="1" x14ac:dyDescent="0.2">
      <c r="A38" s="73" t="s">
        <v>35</v>
      </c>
      <c r="B38" s="73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73" t="s">
        <v>21</v>
      </c>
      <c r="B39" s="73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14538</v>
      </c>
      <c r="N39" s="8">
        <v>9717</v>
      </c>
      <c r="O39" s="9">
        <f t="shared" ref="O39:O47" si="2">ROUND(N39/M39*100,1)</f>
        <v>66.8</v>
      </c>
      <c r="Q39" s="24"/>
    </row>
    <row r="40" spans="1:17" s="22" customFormat="1" ht="36.75" customHeight="1" x14ac:dyDescent="0.2">
      <c r="A40" s="83" t="s">
        <v>22</v>
      </c>
      <c r="B40" s="83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22648</v>
      </c>
      <c r="N40" s="10">
        <f>N41+N42</f>
        <v>16725</v>
      </c>
      <c r="O40" s="7">
        <f t="shared" si="2"/>
        <v>73.8</v>
      </c>
      <c r="Q40" s="23"/>
    </row>
    <row r="41" spans="1:17" ht="24.75" customHeight="1" x14ac:dyDescent="0.2">
      <c r="A41" s="73" t="s">
        <v>23</v>
      </c>
      <c r="B41" s="73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5503</v>
      </c>
      <c r="N41" s="8">
        <v>3999</v>
      </c>
      <c r="O41" s="9">
        <f t="shared" si="2"/>
        <v>72.7</v>
      </c>
      <c r="Q41" s="25"/>
    </row>
    <row r="42" spans="1:17" ht="48" customHeight="1" x14ac:dyDescent="0.2">
      <c r="A42" s="73" t="s">
        <v>69</v>
      </c>
      <c r="B42" s="73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17145</v>
      </c>
      <c r="N42" s="8">
        <v>12726</v>
      </c>
      <c r="O42" s="9">
        <f t="shared" si="2"/>
        <v>74.2</v>
      </c>
      <c r="Q42" s="25"/>
    </row>
    <row r="43" spans="1:17" s="22" customFormat="1" ht="20.25" customHeight="1" x14ac:dyDescent="0.2">
      <c r="A43" s="83" t="s">
        <v>24</v>
      </c>
      <c r="B43" s="83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17079</v>
      </c>
      <c r="N43" s="10">
        <f>N44+N45+N46</f>
        <v>11490</v>
      </c>
      <c r="O43" s="7">
        <f t="shared" si="2"/>
        <v>67.3</v>
      </c>
    </row>
    <row r="44" spans="1:17" s="22" customFormat="1" ht="20.25" customHeight="1" x14ac:dyDescent="0.2">
      <c r="A44" s="73" t="s">
        <v>86</v>
      </c>
      <c r="B44" s="73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3997</v>
      </c>
      <c r="O44" s="9">
        <f t="shared" si="2"/>
        <v>100</v>
      </c>
    </row>
    <row r="45" spans="1:17" s="22" customFormat="1" ht="23.25" customHeight="1" x14ac:dyDescent="0.2">
      <c r="A45" s="73" t="s">
        <v>25</v>
      </c>
      <c r="B45" s="73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7328</v>
      </c>
      <c r="O45" s="9">
        <f t="shared" si="2"/>
        <v>64.8</v>
      </c>
    </row>
    <row r="46" spans="1:17" ht="24" customHeight="1" x14ac:dyDescent="0.2">
      <c r="A46" s="73" t="s">
        <v>26</v>
      </c>
      <c r="B46" s="73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1782</v>
      </c>
      <c r="N46" s="8">
        <v>165</v>
      </c>
      <c r="O46" s="9">
        <f t="shared" si="2"/>
        <v>9.3000000000000007</v>
      </c>
    </row>
    <row r="47" spans="1:17" ht="20.25" customHeight="1" x14ac:dyDescent="0.2">
      <c r="A47" s="83" t="s">
        <v>11</v>
      </c>
      <c r="B47" s="83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480942</v>
      </c>
      <c r="N47" s="10">
        <f>N48+N49+N50+N51</f>
        <v>294071</v>
      </c>
      <c r="O47" s="7">
        <f t="shared" si="2"/>
        <v>61.1</v>
      </c>
    </row>
    <row r="48" spans="1:17" ht="24.75" customHeight="1" x14ac:dyDescent="0.2">
      <c r="A48" s="73" t="s">
        <v>37</v>
      </c>
      <c r="B48" s="73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118494</v>
      </c>
      <c r="N48" s="8">
        <v>116843</v>
      </c>
      <c r="O48" s="9">
        <f t="shared" ref="O48:O72" si="3">ROUND(N48/M48*100,1)</f>
        <v>98.6</v>
      </c>
    </row>
    <row r="49" spans="1:15" s="22" customFormat="1" ht="24.75" customHeight="1" x14ac:dyDescent="0.2">
      <c r="A49" s="73" t="s">
        <v>5</v>
      </c>
      <c r="B49" s="73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220333</v>
      </c>
      <c r="N49" s="8">
        <v>87047</v>
      </c>
      <c r="O49" s="9">
        <f t="shared" si="3"/>
        <v>39.5</v>
      </c>
    </row>
    <row r="50" spans="1:15" s="22" customFormat="1" ht="24.75" customHeight="1" x14ac:dyDescent="0.2">
      <c r="A50" s="73" t="s">
        <v>70</v>
      </c>
      <c r="B50" s="73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103122</v>
      </c>
      <c r="N50" s="8">
        <v>66595</v>
      </c>
      <c r="O50" s="9">
        <f t="shared" si="3"/>
        <v>64.599999999999994</v>
      </c>
    </row>
    <row r="51" spans="1:15" ht="34.5" customHeight="1" x14ac:dyDescent="0.2">
      <c r="A51" s="73" t="s">
        <v>27</v>
      </c>
      <c r="B51" s="73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38993</v>
      </c>
      <c r="N51" s="8">
        <v>23586</v>
      </c>
      <c r="O51" s="9">
        <f t="shared" si="3"/>
        <v>60.5</v>
      </c>
    </row>
    <row r="52" spans="1:15" ht="22.5" customHeight="1" x14ac:dyDescent="0.2">
      <c r="A52" s="86" t="s">
        <v>12</v>
      </c>
      <c r="B52" s="86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578539</v>
      </c>
      <c r="N52" s="10">
        <f>N53+N54+N55+N56</f>
        <v>435400</v>
      </c>
      <c r="O52" s="7">
        <f t="shared" si="3"/>
        <v>75.3</v>
      </c>
    </row>
    <row r="53" spans="1:15" ht="24" customHeight="1" x14ac:dyDescent="0.2">
      <c r="A53" s="85" t="s">
        <v>6</v>
      </c>
      <c r="B53" s="85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170575</v>
      </c>
      <c r="N53" s="8">
        <v>131168</v>
      </c>
      <c r="O53" s="9">
        <f t="shared" si="3"/>
        <v>76.900000000000006</v>
      </c>
    </row>
    <row r="54" spans="1:15" ht="24.75" customHeight="1" x14ac:dyDescent="0.2">
      <c r="A54" s="73" t="s">
        <v>7</v>
      </c>
      <c r="B54" s="73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325431</v>
      </c>
      <c r="N54" s="15">
        <v>247394</v>
      </c>
      <c r="O54" s="9">
        <f t="shared" si="3"/>
        <v>76</v>
      </c>
    </row>
    <row r="55" spans="1:15" ht="21" customHeight="1" x14ac:dyDescent="0.2">
      <c r="A55" s="73" t="s">
        <v>62</v>
      </c>
      <c r="B55" s="73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25191</v>
      </c>
      <c r="N55" s="15">
        <v>19923</v>
      </c>
      <c r="O55" s="9">
        <f t="shared" si="3"/>
        <v>79.099999999999994</v>
      </c>
    </row>
    <row r="56" spans="1:15" ht="24" customHeight="1" x14ac:dyDescent="0.2">
      <c r="A56" s="73" t="s">
        <v>28</v>
      </c>
      <c r="B56" s="73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57342</v>
      </c>
      <c r="N56" s="64">
        <v>36915</v>
      </c>
      <c r="O56" s="9">
        <f t="shared" si="3"/>
        <v>64.400000000000006</v>
      </c>
    </row>
    <row r="57" spans="1:15" ht="34.5" customHeight="1" x14ac:dyDescent="0.2">
      <c r="A57" s="83" t="s">
        <v>71</v>
      </c>
      <c r="B57" s="83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42038</v>
      </c>
      <c r="N57" s="10">
        <f>N58+N59</f>
        <v>31208</v>
      </c>
      <c r="O57" s="7">
        <f t="shared" si="3"/>
        <v>74.2</v>
      </c>
    </row>
    <row r="58" spans="1:15" s="22" customFormat="1" ht="23.25" customHeight="1" x14ac:dyDescent="0.2">
      <c r="A58" s="73" t="s">
        <v>29</v>
      </c>
      <c r="B58" s="73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36770</v>
      </c>
      <c r="N58" s="8">
        <v>27165</v>
      </c>
      <c r="O58" s="9">
        <f t="shared" si="3"/>
        <v>73.900000000000006</v>
      </c>
    </row>
    <row r="59" spans="1:15" s="22" customFormat="1" ht="34.5" customHeight="1" x14ac:dyDescent="0.2">
      <c r="A59" s="73" t="s">
        <v>72</v>
      </c>
      <c r="B59" s="73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5268</v>
      </c>
      <c r="N59" s="8">
        <v>4043</v>
      </c>
      <c r="O59" s="9">
        <f t="shared" si="3"/>
        <v>76.7</v>
      </c>
    </row>
    <row r="60" spans="1:15" ht="25.5" customHeight="1" x14ac:dyDescent="0.2">
      <c r="A60" s="83" t="s">
        <v>73</v>
      </c>
      <c r="B60" s="83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193032</v>
      </c>
      <c r="N60" s="65">
        <f>N61+N62+N63+N64+N65</f>
        <v>140513</v>
      </c>
      <c r="O60" s="7">
        <f>ROUND(N60/M60*100,1)</f>
        <v>72.8</v>
      </c>
    </row>
    <row r="61" spans="1:15" ht="25.5" customHeight="1" x14ac:dyDescent="0.2">
      <c r="A61" s="73" t="s">
        <v>74</v>
      </c>
      <c r="B61" s="73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124906</v>
      </c>
      <c r="N61" s="8">
        <v>87648</v>
      </c>
      <c r="O61" s="9">
        <f t="shared" si="3"/>
        <v>70.2</v>
      </c>
    </row>
    <row r="62" spans="1:15" ht="25.5" customHeight="1" x14ac:dyDescent="0.2">
      <c r="A62" s="73" t="s">
        <v>75</v>
      </c>
      <c r="B62" s="73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9024</v>
      </c>
      <c r="N62" s="8">
        <v>5885</v>
      </c>
      <c r="O62" s="9">
        <f t="shared" si="3"/>
        <v>65.2</v>
      </c>
    </row>
    <row r="63" spans="1:15" ht="25.5" customHeight="1" x14ac:dyDescent="0.2">
      <c r="A63" s="73" t="s">
        <v>76</v>
      </c>
      <c r="B63" s="73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38451</v>
      </c>
      <c r="N63" s="8">
        <v>33089</v>
      </c>
      <c r="O63" s="9">
        <f t="shared" si="3"/>
        <v>86.1</v>
      </c>
    </row>
    <row r="64" spans="1:15" ht="25.5" customHeight="1" x14ac:dyDescent="0.2">
      <c r="A64" s="73" t="s">
        <v>77</v>
      </c>
      <c r="B64" s="73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15106</v>
      </c>
      <c r="N64" s="8">
        <v>10467</v>
      </c>
      <c r="O64" s="9">
        <f t="shared" si="3"/>
        <v>69.3</v>
      </c>
    </row>
    <row r="65" spans="1:15" ht="34.5" customHeight="1" x14ac:dyDescent="0.2">
      <c r="A65" s="73" t="s">
        <v>78</v>
      </c>
      <c r="B65" s="73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5545</v>
      </c>
      <c r="N65" s="8">
        <v>3424</v>
      </c>
      <c r="O65" s="9">
        <f>ROUND(N65/M65*100,1)</f>
        <v>61.7</v>
      </c>
    </row>
    <row r="66" spans="1:15" s="22" customFormat="1" ht="23.25" customHeight="1" x14ac:dyDescent="0.2">
      <c r="A66" s="83" t="s">
        <v>13</v>
      </c>
      <c r="B66" s="83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511698</v>
      </c>
      <c r="N66" s="10">
        <f>N67+N68+N69+N70+N71</f>
        <v>376098</v>
      </c>
      <c r="O66" s="7">
        <f>ROUND(N66/M66*100,1)</f>
        <v>73.5</v>
      </c>
    </row>
    <row r="67" spans="1:15" s="22" customFormat="1" ht="23.25" customHeight="1" x14ac:dyDescent="0.2">
      <c r="A67" s="73" t="s">
        <v>40</v>
      </c>
      <c r="B67" s="73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772</v>
      </c>
      <c r="N67" s="8">
        <v>536</v>
      </c>
      <c r="O67" s="9">
        <f t="shared" si="3"/>
        <v>69.400000000000006</v>
      </c>
    </row>
    <row r="68" spans="1:15" ht="23.25" customHeight="1" x14ac:dyDescent="0.2">
      <c r="A68" s="73" t="s">
        <v>30</v>
      </c>
      <c r="B68" s="73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31744</v>
      </c>
      <c r="N68" s="8">
        <v>23806</v>
      </c>
      <c r="O68" s="9">
        <f t="shared" si="3"/>
        <v>75</v>
      </c>
    </row>
    <row r="69" spans="1:15" ht="24.75" customHeight="1" x14ac:dyDescent="0.2">
      <c r="A69" s="73" t="s">
        <v>31</v>
      </c>
      <c r="B69" s="73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439470</v>
      </c>
      <c r="N69" s="8">
        <v>323928</v>
      </c>
      <c r="O69" s="9">
        <f t="shared" si="3"/>
        <v>73.7</v>
      </c>
    </row>
    <row r="70" spans="1:15" ht="24.75" customHeight="1" x14ac:dyDescent="0.2">
      <c r="A70" s="73" t="s">
        <v>85</v>
      </c>
      <c r="B70" s="73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8287</v>
      </c>
      <c r="N70" s="8">
        <v>2823</v>
      </c>
      <c r="O70" s="9">
        <f t="shared" si="3"/>
        <v>34.1</v>
      </c>
    </row>
    <row r="71" spans="1:15" s="22" customFormat="1" ht="25.5" customHeight="1" x14ac:dyDescent="0.2">
      <c r="A71" s="73" t="s">
        <v>32</v>
      </c>
      <c r="B71" s="73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31425</v>
      </c>
      <c r="N71" s="8">
        <v>25005</v>
      </c>
      <c r="O71" s="9">
        <f>ROUND(N71/M71*100,1)</f>
        <v>79.599999999999994</v>
      </c>
    </row>
    <row r="72" spans="1:15" ht="23.25" customHeight="1" x14ac:dyDescent="0.2">
      <c r="A72" s="83" t="s">
        <v>3</v>
      </c>
      <c r="B72" s="83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1908933</v>
      </c>
      <c r="N72" s="10">
        <f>N30+N40+N43+N47+N52+N57+N60+N66</f>
        <v>1351217</v>
      </c>
      <c r="O72" s="7">
        <f t="shared" si="3"/>
        <v>70.8</v>
      </c>
    </row>
    <row r="73" spans="1:15" ht="22.5" customHeight="1" x14ac:dyDescent="0.2">
      <c r="A73" s="89" t="s">
        <v>49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</row>
    <row r="74" spans="1:15" ht="23.25" customHeight="1" x14ac:dyDescent="0.2">
      <c r="A74" s="92" t="s">
        <v>50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4"/>
    </row>
    <row r="75" spans="1:15" ht="34.5" customHeight="1" x14ac:dyDescent="0.2">
      <c r="A75" s="83" t="s">
        <v>80</v>
      </c>
      <c r="B75" s="83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74013</v>
      </c>
      <c r="N75" s="10">
        <f>N76-N77</f>
        <v>-9750</v>
      </c>
      <c r="O75" s="7" t="s">
        <v>16</v>
      </c>
    </row>
    <row r="76" spans="1:15" ht="34.5" customHeight="1" x14ac:dyDescent="0.2">
      <c r="A76" s="73" t="s">
        <v>88</v>
      </c>
      <c r="B76" s="73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109463</v>
      </c>
      <c r="N76" s="8">
        <v>22000</v>
      </c>
      <c r="O76" s="9">
        <f>ROUND(N76/M76*100,1)</f>
        <v>20.100000000000001</v>
      </c>
    </row>
    <row r="77" spans="1:15" ht="34.5" customHeight="1" x14ac:dyDescent="0.2">
      <c r="A77" s="73" t="s">
        <v>81</v>
      </c>
      <c r="B77" s="73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35450</v>
      </c>
      <c r="N77" s="8">
        <v>31750</v>
      </c>
      <c r="O77" s="9">
        <f>ROUND(N77/M77*100,1)</f>
        <v>89.6</v>
      </c>
    </row>
    <row r="78" spans="1:15" ht="37.5" customHeight="1" x14ac:dyDescent="0.2">
      <c r="A78" s="83" t="s">
        <v>82</v>
      </c>
      <c r="B78" s="83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-27500</v>
      </c>
      <c r="N78" s="10">
        <f>N79-N80</f>
        <v>968</v>
      </c>
      <c r="O78" s="7" t="s">
        <v>16</v>
      </c>
    </row>
    <row r="79" spans="1:15" ht="48" customHeight="1" x14ac:dyDescent="0.2">
      <c r="A79" s="73" t="s">
        <v>87</v>
      </c>
      <c r="B79" s="73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25000</v>
      </c>
      <c r="N79" s="8">
        <v>28468</v>
      </c>
      <c r="O79" s="9">
        <f>ROUND(N79/M79*100,1)</f>
        <v>113.9</v>
      </c>
    </row>
    <row r="80" spans="1:15" ht="48" customHeight="1" x14ac:dyDescent="0.2">
      <c r="A80" s="73" t="s">
        <v>83</v>
      </c>
      <c r="B80" s="73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52500</v>
      </c>
      <c r="N80" s="8">
        <v>27500</v>
      </c>
      <c r="O80" s="9">
        <f>ROUND(N80/M80*100,1)</f>
        <v>52.4</v>
      </c>
    </row>
    <row r="81" spans="1:15" s="22" customFormat="1" ht="34.5" customHeight="1" x14ac:dyDescent="0.2">
      <c r="A81" s="83" t="s">
        <v>79</v>
      </c>
      <c r="B81" s="83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-18507</v>
      </c>
      <c r="O81" s="7" t="s">
        <v>16</v>
      </c>
    </row>
    <row r="82" spans="1:15" ht="24.75" customHeight="1" x14ac:dyDescent="0.2">
      <c r="A82" s="95" t="s">
        <v>57</v>
      </c>
      <c r="B82" s="9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1982255</v>
      </c>
      <c r="N82" s="8">
        <v>1428974</v>
      </c>
      <c r="O82" s="9" t="s">
        <v>16</v>
      </c>
    </row>
    <row r="83" spans="1:15" ht="34.5" customHeight="1" x14ac:dyDescent="0.2">
      <c r="A83" s="73" t="s">
        <v>58</v>
      </c>
      <c r="B83" s="7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1982255</v>
      </c>
      <c r="N83" s="8">
        <v>1428974</v>
      </c>
      <c r="O83" s="9" t="s">
        <v>16</v>
      </c>
    </row>
    <row r="84" spans="1:15" ht="25.5" customHeight="1" x14ac:dyDescent="0.2">
      <c r="A84" s="95" t="s">
        <v>59</v>
      </c>
      <c r="B84" s="9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1996883</v>
      </c>
      <c r="N84" s="8">
        <v>1410467</v>
      </c>
      <c r="O84" s="9" t="s">
        <v>16</v>
      </c>
    </row>
    <row r="85" spans="1:15" ht="34.5" customHeight="1" x14ac:dyDescent="0.2">
      <c r="A85" s="73" t="s">
        <v>60</v>
      </c>
      <c r="B85" s="7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1996883</v>
      </c>
      <c r="N85" s="8">
        <v>1410467</v>
      </c>
      <c r="O85" s="9" t="s">
        <v>16</v>
      </c>
    </row>
    <row r="86" spans="1:15" ht="20.25" customHeight="1" x14ac:dyDescent="0.2">
      <c r="A86" s="83" t="s">
        <v>51</v>
      </c>
      <c r="B86" s="83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73" t="s">
        <v>52</v>
      </c>
      <c r="B87" s="73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532963</v>
      </c>
      <c r="N87" s="8">
        <v>421783</v>
      </c>
      <c r="O87" s="9">
        <f t="shared" ref="O87:O92" si="4">ROUND(N87/M87*100,1)</f>
        <v>79.099999999999994</v>
      </c>
    </row>
    <row r="88" spans="1:15" ht="23.25" customHeight="1" x14ac:dyDescent="0.2">
      <c r="A88" s="73" t="s">
        <v>53</v>
      </c>
      <c r="B88" s="73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2570</v>
      </c>
      <c r="N88" s="8">
        <v>1948</v>
      </c>
      <c r="O88" s="9">
        <f t="shared" si="4"/>
        <v>75.8</v>
      </c>
    </row>
    <row r="89" spans="1:15" ht="20.25" customHeight="1" x14ac:dyDescent="0.2">
      <c r="A89" s="73" t="s">
        <v>84</v>
      </c>
      <c r="B89" s="73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138772</v>
      </c>
      <c r="N89" s="8">
        <v>108817</v>
      </c>
      <c r="O89" s="9">
        <f t="shared" si="4"/>
        <v>78.400000000000006</v>
      </c>
    </row>
    <row r="90" spans="1:15" ht="21.75" customHeight="1" x14ac:dyDescent="0.2">
      <c r="A90" s="73" t="s">
        <v>54</v>
      </c>
      <c r="B90" s="73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83708</v>
      </c>
      <c r="N90" s="8">
        <v>60351</v>
      </c>
      <c r="O90" s="9">
        <f t="shared" si="4"/>
        <v>72.099999999999994</v>
      </c>
    </row>
    <row r="91" spans="1:15" ht="21.75" customHeight="1" x14ac:dyDescent="0.2">
      <c r="A91" s="73" t="s">
        <v>55</v>
      </c>
      <c r="B91" s="73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63319</v>
      </c>
      <c r="N91" s="8">
        <v>26870</v>
      </c>
      <c r="O91" s="9">
        <f t="shared" si="4"/>
        <v>42.4</v>
      </c>
    </row>
    <row r="92" spans="1:15" ht="21" customHeight="1" x14ac:dyDescent="0.2">
      <c r="A92" s="87" t="s">
        <v>56</v>
      </c>
      <c r="B92" s="88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100220</v>
      </c>
      <c r="N92" s="8">
        <v>70443</v>
      </c>
      <c r="O92" s="9">
        <f t="shared" si="4"/>
        <v>70.3</v>
      </c>
    </row>
    <row r="93" spans="1:15" ht="22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M93" s="34"/>
      <c r="N93" s="35"/>
      <c r="O93" s="34"/>
    </row>
    <row r="94" spans="1:15" ht="39" hidden="1" customHeight="1" x14ac:dyDescent="0.2">
      <c r="A94" s="77" t="s">
        <v>99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spans="1:15" ht="10.5" hidden="1" customHeight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37.5" hidden="1" customHeight="1" x14ac:dyDescent="0.2">
      <c r="A96" s="54" t="s">
        <v>93</v>
      </c>
      <c r="B96" s="76" t="s">
        <v>94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60" t="s">
        <v>95</v>
      </c>
    </row>
    <row r="97" spans="1:16" ht="21" hidden="1" customHeight="1" x14ac:dyDescent="0.2">
      <c r="A97" s="60">
        <v>1</v>
      </c>
      <c r="B97" s="76">
        <v>2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60">
        <v>3</v>
      </c>
    </row>
    <row r="98" spans="1:16" ht="34.5" hidden="1" customHeight="1" x14ac:dyDescent="0.2">
      <c r="A98" s="60">
        <v>1</v>
      </c>
      <c r="B98" s="73" t="s">
        <v>96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60"/>
    </row>
    <row r="99" spans="1:16" ht="34.5" hidden="1" customHeight="1" x14ac:dyDescent="0.2">
      <c r="A99" s="60">
        <v>2</v>
      </c>
      <c r="B99" s="73" t="s">
        <v>97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60"/>
    </row>
    <row r="100" spans="1:16" ht="48" hidden="1" customHeight="1" x14ac:dyDescent="0.2">
      <c r="A100" s="60">
        <v>3</v>
      </c>
      <c r="B100" s="73" t="s">
        <v>98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60"/>
    </row>
    <row r="101" spans="1:16" ht="16.5" hidden="1" customHeight="1" x14ac:dyDescent="0.2">
      <c r="A101" s="38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34"/>
    </row>
    <row r="102" spans="1:16" ht="36" customHeight="1" x14ac:dyDescent="0.2">
      <c r="A102" s="77" t="s">
        <v>100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1:16" ht="24.75" hidden="1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6" ht="25.5" customHeight="1" x14ac:dyDescent="0.2">
      <c r="A104" s="54" t="s">
        <v>93</v>
      </c>
      <c r="B104" s="76" t="s">
        <v>94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60" t="s">
        <v>95</v>
      </c>
    </row>
    <row r="105" spans="1:16" ht="15" x14ac:dyDescent="0.2">
      <c r="A105" s="60">
        <v>1</v>
      </c>
      <c r="B105" s="76">
        <v>2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60">
        <v>3</v>
      </c>
    </row>
    <row r="106" spans="1:16" ht="30.75" customHeight="1" x14ac:dyDescent="0.2">
      <c r="A106" s="60">
        <v>1</v>
      </c>
      <c r="B106" s="73" t="s">
        <v>96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60">
        <v>173</v>
      </c>
    </row>
    <row r="107" spans="1:16" ht="36" customHeight="1" x14ac:dyDescent="0.2">
      <c r="A107" s="60">
        <v>2</v>
      </c>
      <c r="B107" s="73" t="s">
        <v>97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60">
        <v>39098</v>
      </c>
    </row>
    <row r="108" spans="1:16" ht="45" customHeight="1" x14ac:dyDescent="0.2">
      <c r="A108" s="60">
        <v>3</v>
      </c>
      <c r="B108" s="73" t="s">
        <v>98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60">
        <v>5283</v>
      </c>
    </row>
    <row r="109" spans="1:16" ht="15" x14ac:dyDescent="0.2">
      <c r="A109" s="38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34"/>
    </row>
    <row r="110" spans="1:16" ht="18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36"/>
      <c r="O110" s="37"/>
    </row>
    <row r="111" spans="1:16" ht="18" customHeight="1" x14ac:dyDescent="0.25">
      <c r="A111" s="75" t="s">
        <v>101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61"/>
      <c r="O111" s="62" t="s">
        <v>102</v>
      </c>
      <c r="P111" s="63"/>
    </row>
    <row r="112" spans="1:16" ht="15" x14ac:dyDescent="0.2">
      <c r="B112" s="4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9"/>
      <c r="O112" s="40"/>
    </row>
    <row r="113" spans="2:15" ht="15" x14ac:dyDescent="0.2">
      <c r="B113" s="4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x14ac:dyDescent="0.2"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9"/>
      <c r="O116" s="40"/>
    </row>
    <row r="117" spans="2:15" ht="15" x14ac:dyDescent="0.2">
      <c r="B117" s="4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5" x14ac:dyDescent="0.2">
      <c r="B129" s="4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2.75" customHeight="1" x14ac:dyDescent="0.2">
      <c r="B130" s="4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4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20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42"/>
      <c r="O202" s="43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2"/>
      <c r="O203" s="43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2"/>
      <c r="O204" s="43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2"/>
      <c r="O205" s="43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2"/>
      <c r="O206" s="43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2"/>
      <c r="O207" s="43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2"/>
      <c r="O208" s="43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2"/>
      <c r="O209" s="43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2"/>
      <c r="O210" s="43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2"/>
      <c r="O211" s="43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2"/>
      <c r="O212" s="43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2"/>
      <c r="O213" s="43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2"/>
      <c r="O214" s="43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2"/>
      <c r="O215" s="43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2"/>
      <c r="O216" s="43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2"/>
      <c r="O217" s="43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2"/>
      <c r="O218" s="43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2"/>
      <c r="O219" s="43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2"/>
      <c r="O220" s="43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2"/>
      <c r="O221" s="43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2"/>
      <c r="O222" s="43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2"/>
      <c r="O223" s="43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2"/>
      <c r="O224" s="43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2"/>
      <c r="O225" s="43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2"/>
      <c r="O226" s="43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2"/>
      <c r="O227" s="43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2"/>
      <c r="O228" s="43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2"/>
      <c r="O229" s="43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2"/>
      <c r="O230" s="43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2"/>
      <c r="O231" s="43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2"/>
      <c r="O232" s="43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2"/>
      <c r="O233" s="43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2"/>
      <c r="O234" s="43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2"/>
      <c r="O235" s="43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2"/>
      <c r="O236" s="43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2"/>
      <c r="O237" s="43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2"/>
      <c r="O238" s="43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2"/>
      <c r="O239" s="43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2"/>
      <c r="O240" s="43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2"/>
      <c r="O241" s="43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2"/>
      <c r="O242" s="43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2"/>
      <c r="O243" s="43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2"/>
      <c r="O244" s="43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2"/>
      <c r="O245" s="43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2"/>
      <c r="O246" s="43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2"/>
      <c r="O247" s="43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2"/>
      <c r="O248" s="43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2"/>
      <c r="O249" s="43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2"/>
      <c r="O250" s="43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2"/>
      <c r="O251" s="43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2"/>
      <c r="O252" s="43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2"/>
      <c r="O253" s="43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2"/>
      <c r="O254" s="43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2"/>
      <c r="O255" s="43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2"/>
      <c r="O256" s="43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2"/>
      <c r="O257" s="43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2"/>
      <c r="O258" s="43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2"/>
      <c r="O259" s="43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2"/>
      <c r="O260" s="43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2"/>
      <c r="O261" s="43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2"/>
      <c r="O262" s="43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2"/>
      <c r="O263" s="43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2"/>
      <c r="O264" s="43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2"/>
      <c r="O265" s="43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2"/>
      <c r="O266" s="43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2"/>
      <c r="O267" s="43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2"/>
      <c r="O268" s="43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2"/>
      <c r="O269" s="43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2"/>
      <c r="O270" s="43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2"/>
      <c r="O271" s="43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2"/>
      <c r="O272" s="43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2"/>
      <c r="O273" s="43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2"/>
      <c r="O274" s="43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2"/>
      <c r="O275" s="43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2"/>
      <c r="O276" s="43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2"/>
      <c r="O277" s="43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2"/>
      <c r="O278" s="43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2"/>
      <c r="O279" s="43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2"/>
      <c r="O280" s="43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2"/>
      <c r="O281" s="43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2"/>
      <c r="O282" s="43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2"/>
      <c r="O283" s="43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2"/>
      <c r="O284" s="43"/>
    </row>
    <row r="285" spans="2:15" ht="12.75" customHeight="1" x14ac:dyDescent="0.2">
      <c r="B285" s="20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42"/>
      <c r="O285" s="43"/>
    </row>
    <row r="286" spans="2:15" ht="12.75" customHeight="1" x14ac:dyDescent="0.2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44"/>
      <c r="O286" s="43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4"/>
      <c r="O287" s="43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4"/>
      <c r="O288" s="43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4"/>
      <c r="O289" s="43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4"/>
      <c r="O290" s="43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4"/>
      <c r="O291" s="43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4"/>
      <c r="O292" s="43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4"/>
      <c r="O293" s="43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4"/>
      <c r="O294" s="43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4"/>
      <c r="O295" s="43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4"/>
      <c r="O296" s="43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4"/>
      <c r="O297" s="43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4"/>
      <c r="O298" s="43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4"/>
      <c r="O299" s="43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4"/>
      <c r="O300" s="43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4"/>
      <c r="O301" s="43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4"/>
      <c r="O302" s="43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4"/>
      <c r="O303" s="43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4"/>
      <c r="O304" s="43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4"/>
      <c r="O305" s="43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4"/>
      <c r="O306" s="43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4"/>
      <c r="O307" s="43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4"/>
      <c r="O308" s="43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4"/>
      <c r="O309" s="43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4"/>
      <c r="O310" s="43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4"/>
      <c r="O311" s="43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4"/>
      <c r="O312" s="43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4"/>
      <c r="O313" s="43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4"/>
      <c r="O314" s="43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4"/>
      <c r="O315" s="43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4"/>
      <c r="O316" s="43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4"/>
      <c r="O317" s="43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4"/>
      <c r="O318" s="43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4"/>
      <c r="O319" s="43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4"/>
      <c r="O320" s="43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4"/>
      <c r="O321" s="43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4"/>
      <c r="O322" s="43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4"/>
      <c r="O323" s="43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4"/>
      <c r="O324" s="43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4"/>
      <c r="O325" s="43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4"/>
      <c r="O326" s="43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4"/>
      <c r="O327" s="43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4"/>
      <c r="O328" s="43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4"/>
      <c r="O329" s="43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4"/>
      <c r="O330" s="43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4"/>
      <c r="O331" s="43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4"/>
      <c r="O332" s="43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4"/>
      <c r="O333" s="43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4"/>
      <c r="O334" s="43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4"/>
      <c r="O335" s="43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4"/>
      <c r="O336" s="43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4"/>
      <c r="O337" s="43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4"/>
      <c r="O338" s="43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4"/>
      <c r="O339" s="43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4"/>
      <c r="O340" s="43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4"/>
      <c r="O341" s="43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4"/>
      <c r="O342" s="43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4"/>
      <c r="O343" s="43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4"/>
      <c r="O344" s="43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4"/>
      <c r="O345" s="43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4"/>
      <c r="O346" s="43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4"/>
      <c r="O347" s="43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4"/>
      <c r="O348" s="43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4"/>
      <c r="O349" s="43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4"/>
      <c r="O350" s="43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4"/>
      <c r="O351" s="43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4"/>
      <c r="O352" s="43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4"/>
      <c r="O353" s="43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4"/>
      <c r="O354" s="43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4"/>
      <c r="O355" s="43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4"/>
      <c r="O356" s="43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4"/>
      <c r="O357" s="43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4"/>
      <c r="O358" s="43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4"/>
      <c r="O359" s="43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4"/>
      <c r="O360" s="43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4"/>
      <c r="O361" s="43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4"/>
      <c r="O362" s="43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4"/>
      <c r="O363" s="43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4"/>
      <c r="O364" s="43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4"/>
      <c r="O365" s="43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4"/>
      <c r="O366" s="43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4"/>
      <c r="O367" s="43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4"/>
      <c r="O368" s="43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4"/>
      <c r="O369" s="43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4"/>
      <c r="O370" s="43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4"/>
      <c r="O371" s="43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4"/>
      <c r="O372" s="43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4"/>
      <c r="O373" s="43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4"/>
      <c r="O374" s="43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4"/>
      <c r="O375" s="43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4"/>
      <c r="O376" s="43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4"/>
      <c r="O377" s="43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4"/>
      <c r="O378" s="43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4"/>
      <c r="O379" s="43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4"/>
      <c r="O380" s="43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4"/>
      <c r="O381" s="43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4"/>
      <c r="O382" s="43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4"/>
      <c r="O383" s="43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4"/>
      <c r="O384" s="43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4"/>
      <c r="O385" s="43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4"/>
      <c r="O386" s="43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4"/>
      <c r="O387" s="43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4"/>
      <c r="O388" s="43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4"/>
      <c r="O389" s="43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4"/>
      <c r="O390" s="43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4"/>
      <c r="O391" s="43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4"/>
      <c r="O392" s="43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4"/>
      <c r="O393" s="43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4"/>
      <c r="O394" s="43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4"/>
      <c r="O395" s="43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4"/>
      <c r="O396" s="43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4"/>
      <c r="O397" s="43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4"/>
      <c r="O398" s="43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4"/>
      <c r="O399" s="43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4"/>
      <c r="O400" s="43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4"/>
      <c r="O401" s="43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4"/>
      <c r="O402" s="43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4"/>
      <c r="O403" s="43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4"/>
      <c r="O404" s="43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4"/>
      <c r="O405" s="43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4"/>
      <c r="O406" s="43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4"/>
      <c r="O407" s="43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4"/>
      <c r="O408" s="43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4"/>
      <c r="O409" s="43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4"/>
      <c r="O410" s="43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4"/>
      <c r="O411" s="43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4"/>
      <c r="O412" s="43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4"/>
      <c r="O413" s="43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4"/>
      <c r="O414" s="43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4"/>
      <c r="O415" s="43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4"/>
      <c r="O416" s="43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4"/>
      <c r="O417" s="43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4"/>
      <c r="O418" s="43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4"/>
      <c r="O419" s="43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4"/>
      <c r="O420" s="43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4"/>
      <c r="O421" s="43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4"/>
      <c r="O422" s="43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4"/>
      <c r="O423" s="43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4"/>
      <c r="O424" s="43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4"/>
      <c r="O425" s="43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4"/>
      <c r="O426" s="43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4"/>
      <c r="O427" s="43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4"/>
      <c r="O428" s="43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4"/>
      <c r="O429" s="43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4"/>
      <c r="O430" s="43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4"/>
      <c r="O431" s="43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4"/>
      <c r="O432" s="43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4"/>
      <c r="O433" s="43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4"/>
      <c r="O434" s="43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4"/>
      <c r="O435" s="43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4"/>
      <c r="O436" s="43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4"/>
      <c r="O437" s="43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4"/>
      <c r="O438" s="43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4"/>
      <c r="O439" s="43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4"/>
      <c r="O440" s="43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4"/>
      <c r="O441" s="43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4"/>
      <c r="O442" s="43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4"/>
      <c r="O443" s="43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4"/>
      <c r="O444" s="43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4"/>
      <c r="O445" s="43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4"/>
      <c r="O446" s="43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4"/>
      <c r="O447" s="43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4"/>
      <c r="O448" s="43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4"/>
      <c r="O449" s="43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4"/>
      <c r="O450" s="43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4"/>
      <c r="O451" s="43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4"/>
      <c r="O452" s="43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4"/>
      <c r="O453" s="43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4"/>
      <c r="O454" s="43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4"/>
      <c r="O455" s="43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4"/>
      <c r="O456" s="43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4"/>
      <c r="O457" s="43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4"/>
      <c r="O458" s="43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4"/>
      <c r="O459" s="43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4"/>
      <c r="O460" s="43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4"/>
      <c r="O461" s="43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4"/>
      <c r="O462" s="43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4"/>
      <c r="O463" s="43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4"/>
      <c r="O464" s="43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4"/>
      <c r="O465" s="43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4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4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4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4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4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4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4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4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4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4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4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4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4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4"/>
      <c r="O479" s="43"/>
    </row>
    <row r="480" spans="2:15" ht="12.75" customHeight="1" x14ac:dyDescent="0.2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45"/>
      <c r="O480" s="46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5"/>
      <c r="O481" s="46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5"/>
      <c r="O482" s="46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5"/>
      <c r="O483" s="46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5"/>
      <c r="O484" s="46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5"/>
      <c r="O485" s="46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5"/>
      <c r="O486" s="46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5"/>
      <c r="O487" s="46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5"/>
      <c r="O488" s="46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5"/>
      <c r="O489" s="46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5"/>
      <c r="O490" s="46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5"/>
      <c r="O491" s="46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5"/>
      <c r="O492" s="46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5"/>
      <c r="O493" s="46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5"/>
      <c r="O494" s="46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5"/>
      <c r="O495" s="46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5"/>
      <c r="O496" s="46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5"/>
      <c r="O497" s="46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5"/>
      <c r="O498" s="46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5"/>
      <c r="O499" s="46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5"/>
      <c r="O500" s="46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5"/>
      <c r="O501" s="46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5"/>
      <c r="O502" s="46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5"/>
      <c r="O503" s="46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5"/>
      <c r="O504" s="46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5"/>
      <c r="O505" s="46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5"/>
      <c r="O506" s="46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5"/>
      <c r="O507" s="46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5"/>
      <c r="O508" s="46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5"/>
      <c r="O509" s="46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5"/>
      <c r="O510" s="46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5"/>
      <c r="O511" s="46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5"/>
      <c r="O512" s="46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5"/>
      <c r="O513" s="46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5"/>
      <c r="O514" s="46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5"/>
      <c r="O515" s="46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5"/>
      <c r="O516" s="46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5"/>
      <c r="O517" s="46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5"/>
      <c r="O518" s="46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5"/>
      <c r="O519" s="46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5"/>
      <c r="O520" s="46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5"/>
      <c r="O521" s="46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5"/>
      <c r="O522" s="46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5"/>
      <c r="O523" s="46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5"/>
      <c r="O524" s="46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5"/>
      <c r="O525" s="46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5"/>
      <c r="O526" s="46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5"/>
      <c r="O527" s="46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5"/>
      <c r="O528" s="46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5"/>
      <c r="O529" s="46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5"/>
      <c r="O530" s="46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5"/>
      <c r="O531" s="46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5"/>
      <c r="O532" s="46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5"/>
      <c r="O533" s="46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5"/>
      <c r="O534" s="46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5"/>
      <c r="O535" s="46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5"/>
      <c r="O536" s="46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5"/>
      <c r="O537" s="46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5"/>
      <c r="O538" s="46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5"/>
      <c r="O539" s="46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5"/>
      <c r="O540" s="46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5"/>
      <c r="O541" s="46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5"/>
      <c r="O542" s="46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5"/>
      <c r="O543" s="46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5"/>
      <c r="O544" s="46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5"/>
      <c r="O545" s="46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5"/>
      <c r="O546" s="46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5"/>
      <c r="O547" s="46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5"/>
      <c r="O548" s="46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5"/>
      <c r="O549" s="46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5"/>
      <c r="O550" s="46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5"/>
      <c r="O551" s="46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5"/>
      <c r="O552" s="46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5"/>
      <c r="O553" s="46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5"/>
      <c r="O554" s="46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5"/>
      <c r="O555" s="46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5"/>
      <c r="O556" s="46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5"/>
      <c r="O557" s="46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5"/>
      <c r="O558" s="46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5"/>
      <c r="O559" s="46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5"/>
      <c r="O560" s="46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5"/>
      <c r="O561" s="46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5"/>
      <c r="O562" s="46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5"/>
      <c r="O563" s="46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5"/>
      <c r="O564" s="46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5"/>
      <c r="O565" s="46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5"/>
      <c r="O566" s="46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5"/>
      <c r="O567" s="46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5"/>
      <c r="O568" s="46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5"/>
      <c r="O569" s="46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5"/>
      <c r="O570" s="46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5"/>
      <c r="O571" s="46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5"/>
      <c r="O572" s="46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5"/>
      <c r="O573" s="46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5"/>
      <c r="O574" s="46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5"/>
      <c r="O575" s="46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5"/>
      <c r="O576" s="46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5"/>
      <c r="O577" s="46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5"/>
      <c r="O578" s="46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5"/>
      <c r="O579" s="46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5"/>
      <c r="O580" s="46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5"/>
      <c r="O581" s="46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5"/>
      <c r="O582" s="46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5"/>
      <c r="O583" s="46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5"/>
      <c r="O584" s="46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5"/>
      <c r="O585" s="46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5"/>
      <c r="O586" s="46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5"/>
      <c r="O587" s="46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5"/>
      <c r="O588" s="46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5"/>
      <c r="O589" s="46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5"/>
      <c r="O590" s="46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5"/>
      <c r="O591" s="46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5"/>
      <c r="O592" s="46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5"/>
      <c r="O593" s="46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5"/>
      <c r="O594" s="46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5"/>
      <c r="O595" s="46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5"/>
      <c r="O596" s="46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5"/>
      <c r="O597" s="46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5"/>
      <c r="O598" s="46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5"/>
      <c r="O599" s="46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5"/>
      <c r="O600" s="46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5"/>
      <c r="O601" s="46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5"/>
      <c r="O602" s="46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5"/>
      <c r="O603" s="46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5"/>
      <c r="O604" s="46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5"/>
      <c r="O605" s="46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5"/>
      <c r="O606" s="46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5"/>
      <c r="O607" s="46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5"/>
      <c r="O608" s="46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5"/>
      <c r="O609" s="46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5"/>
      <c r="O610" s="46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5"/>
      <c r="O611" s="46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5"/>
      <c r="O612" s="46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5"/>
      <c r="O613" s="46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5"/>
      <c r="O614" s="46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5"/>
      <c r="O615" s="46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5"/>
      <c r="O616" s="46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5"/>
      <c r="O617" s="46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5"/>
      <c r="O618" s="46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5"/>
      <c r="O619" s="46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5"/>
      <c r="O620" s="46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5"/>
      <c r="O621" s="46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5"/>
      <c r="O622" s="46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5"/>
      <c r="O623" s="46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5"/>
      <c r="O624" s="46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5"/>
      <c r="O625" s="46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5"/>
      <c r="O626" s="46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5"/>
      <c r="O627" s="46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5"/>
      <c r="O628" s="46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5"/>
      <c r="O629" s="46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5"/>
      <c r="O630" s="46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5"/>
      <c r="O631" s="46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5"/>
      <c r="O632" s="46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5"/>
      <c r="O633" s="46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5"/>
      <c r="O634" s="46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5"/>
      <c r="O635" s="46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5"/>
      <c r="O636" s="46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5"/>
      <c r="O637" s="46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5"/>
      <c r="O638" s="46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5"/>
      <c r="O639" s="46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5"/>
      <c r="O640" s="46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5"/>
      <c r="O641" s="46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5"/>
      <c r="O642" s="46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5"/>
      <c r="O643" s="46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5"/>
      <c r="O644" s="46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5"/>
      <c r="O645" s="46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5"/>
      <c r="O646" s="46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5"/>
      <c r="O647" s="46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5"/>
      <c r="O648" s="46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5"/>
      <c r="O649" s="46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5"/>
      <c r="O650" s="46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5"/>
      <c r="O651" s="46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5"/>
      <c r="O652" s="46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5"/>
      <c r="O653" s="46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5"/>
      <c r="O654" s="46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5"/>
      <c r="O655" s="46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5"/>
      <c r="O656" s="46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5"/>
      <c r="O657" s="46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5"/>
      <c r="O658" s="46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5"/>
      <c r="O659" s="46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5"/>
      <c r="O660" s="46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5"/>
      <c r="O661" s="46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5"/>
      <c r="O662" s="46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5"/>
      <c r="O663" s="46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5"/>
      <c r="O664" s="46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5"/>
      <c r="O665" s="46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5"/>
      <c r="O666" s="46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5"/>
      <c r="O667" s="46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5"/>
      <c r="O668" s="46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5"/>
      <c r="O669" s="46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5"/>
      <c r="O670" s="46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5"/>
      <c r="O671" s="46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5"/>
      <c r="O672" s="46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5"/>
      <c r="O673" s="46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5"/>
      <c r="O674" s="46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5"/>
      <c r="O675" s="46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5"/>
      <c r="O676" s="46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5"/>
      <c r="O677" s="46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5"/>
      <c r="O678" s="46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5"/>
      <c r="O679" s="46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5"/>
      <c r="O680" s="46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5"/>
      <c r="O681" s="46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5"/>
      <c r="O682" s="46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5"/>
      <c r="O683" s="46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5"/>
      <c r="O684" s="46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5"/>
      <c r="O685" s="46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5"/>
      <c r="O686" s="46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5"/>
      <c r="O687" s="46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5"/>
      <c r="O688" s="46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5"/>
      <c r="O689" s="46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5"/>
      <c r="O690" s="46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5"/>
      <c r="O691" s="46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5"/>
      <c r="O692" s="46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5"/>
      <c r="O693" s="46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5"/>
      <c r="O694" s="46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5"/>
      <c r="O695" s="46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5"/>
      <c r="O696" s="46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5"/>
      <c r="O697" s="46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5"/>
      <c r="O698" s="46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5"/>
      <c r="O699" s="46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5"/>
      <c r="O700" s="46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5"/>
      <c r="O701" s="46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5"/>
      <c r="O702" s="46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5"/>
      <c r="O703" s="46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5"/>
      <c r="O704" s="46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5"/>
      <c r="O705" s="46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5"/>
      <c r="O706" s="46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5"/>
      <c r="O707" s="46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5"/>
      <c r="O708" s="46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5"/>
      <c r="O709" s="46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5"/>
      <c r="O710" s="46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5"/>
      <c r="O711" s="46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5"/>
      <c r="O712" s="46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5"/>
      <c r="O713" s="46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5"/>
      <c r="O714" s="46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5"/>
      <c r="O715" s="46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5"/>
      <c r="O716" s="46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5"/>
      <c r="O717" s="46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5"/>
      <c r="O718" s="46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5"/>
      <c r="O719" s="46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5"/>
      <c r="O720" s="46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5"/>
      <c r="O721" s="46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5"/>
      <c r="O722" s="46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5"/>
      <c r="O723" s="46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5"/>
      <c r="O724" s="46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5"/>
      <c r="O725" s="46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5"/>
      <c r="O726" s="46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5"/>
      <c r="O727" s="46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5"/>
      <c r="O728" s="46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5"/>
      <c r="O729" s="46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5"/>
      <c r="O730" s="46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5"/>
      <c r="O731" s="46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5"/>
      <c r="O732" s="46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5"/>
      <c r="O733" s="46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5"/>
      <c r="O734" s="46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5"/>
      <c r="O735" s="46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5"/>
      <c r="O736" s="46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5"/>
      <c r="O737" s="46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5"/>
      <c r="O738" s="46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5"/>
      <c r="O739" s="46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5"/>
      <c r="O740" s="46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5"/>
      <c r="O741" s="46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5"/>
      <c r="O742" s="46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5"/>
      <c r="O743" s="46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5"/>
      <c r="O744" s="46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5"/>
      <c r="O745" s="46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5"/>
      <c r="O746" s="46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5"/>
      <c r="O747" s="46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5"/>
      <c r="O748" s="46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5"/>
      <c r="O749" s="46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5"/>
      <c r="O750" s="46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5"/>
      <c r="O751" s="46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5"/>
      <c r="O752" s="46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5"/>
      <c r="O753" s="46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5"/>
      <c r="O754" s="46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5"/>
      <c r="O755" s="46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5"/>
      <c r="O756" s="46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5"/>
      <c r="O757" s="46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5"/>
      <c r="O758" s="46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5"/>
      <c r="O759" s="46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5"/>
      <c r="O760" s="46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5"/>
      <c r="O761" s="46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5"/>
      <c r="O762" s="46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5"/>
      <c r="O763" s="46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5"/>
      <c r="O764" s="46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5"/>
      <c r="O765" s="46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5"/>
      <c r="O766" s="46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5"/>
      <c r="O767" s="46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5"/>
      <c r="O768" s="46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5"/>
      <c r="O769" s="46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5"/>
      <c r="O770" s="46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5"/>
      <c r="O771" s="46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5"/>
      <c r="O772" s="46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5"/>
      <c r="O773" s="46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5"/>
      <c r="O774" s="46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5"/>
      <c r="O775" s="46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5"/>
      <c r="O776" s="46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5"/>
      <c r="O777" s="46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5"/>
      <c r="O778" s="46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5"/>
      <c r="O779" s="46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5"/>
      <c r="O780" s="46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5"/>
      <c r="O781" s="46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5"/>
      <c r="O782" s="46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5"/>
      <c r="O783" s="46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5"/>
      <c r="O784" s="46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5"/>
      <c r="O785" s="46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5"/>
      <c r="O786" s="46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5"/>
      <c r="O787" s="46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5"/>
      <c r="O788" s="46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5"/>
      <c r="O789" s="46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5"/>
      <c r="O790" s="46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5"/>
      <c r="O791" s="46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5"/>
      <c r="O792" s="46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5"/>
      <c r="O793" s="46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5"/>
      <c r="O794" s="46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5"/>
      <c r="O795" s="46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5"/>
      <c r="O796" s="46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5"/>
      <c r="O797" s="46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5"/>
      <c r="O798" s="46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5"/>
      <c r="O799" s="46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5"/>
      <c r="O800" s="46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5"/>
      <c r="O801" s="46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5"/>
      <c r="O802" s="46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5"/>
      <c r="O803" s="46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5"/>
      <c r="O804" s="46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5"/>
      <c r="O805" s="46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5"/>
      <c r="O806" s="46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5"/>
      <c r="O807" s="46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5"/>
      <c r="O808" s="46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5"/>
      <c r="O809" s="46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5"/>
      <c r="O810" s="46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5"/>
      <c r="O811" s="46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5"/>
      <c r="O812" s="46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5"/>
      <c r="O813" s="46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5"/>
      <c r="O814" s="46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5"/>
      <c r="O815" s="46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5"/>
      <c r="O816" s="46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5"/>
      <c r="O817" s="46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5"/>
      <c r="O818" s="46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5"/>
      <c r="O819" s="46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5"/>
      <c r="O820" s="46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5"/>
      <c r="O821" s="46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5"/>
      <c r="O822" s="46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5"/>
      <c r="O823" s="46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5"/>
      <c r="O824" s="46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5"/>
      <c r="O825" s="46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5"/>
      <c r="O826" s="46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5"/>
      <c r="O827" s="46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5"/>
      <c r="O828" s="46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5"/>
      <c r="O829" s="46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5"/>
      <c r="O830" s="46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5"/>
      <c r="O831" s="46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5"/>
      <c r="O832" s="46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5"/>
      <c r="O833" s="46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5"/>
      <c r="O834" s="46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5"/>
      <c r="O835" s="46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5"/>
      <c r="O836" s="46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5"/>
      <c r="O837" s="46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5"/>
      <c r="O838" s="46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5"/>
      <c r="O839" s="46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5"/>
      <c r="O840" s="46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5"/>
      <c r="O841" s="46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5"/>
      <c r="O842" s="46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5"/>
      <c r="O843" s="46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5"/>
      <c r="O844" s="46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5"/>
      <c r="O845" s="46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5"/>
      <c r="O846" s="46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5"/>
      <c r="O847" s="46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5"/>
      <c r="O848" s="46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5"/>
      <c r="O849" s="46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5"/>
      <c r="O850" s="46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5"/>
      <c r="O851" s="46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5"/>
      <c r="O852" s="46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5"/>
      <c r="O853" s="46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5"/>
      <c r="O854" s="46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5"/>
      <c r="O855" s="46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5"/>
      <c r="O856" s="46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5"/>
      <c r="O857" s="46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5"/>
      <c r="O858" s="46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5"/>
      <c r="O859" s="46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5"/>
      <c r="O860" s="46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5"/>
      <c r="O861" s="46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5"/>
      <c r="O862" s="46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5"/>
      <c r="O863" s="46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5"/>
      <c r="O864" s="46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5"/>
      <c r="O865" s="46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5"/>
      <c r="O866" s="46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5"/>
      <c r="O867" s="46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5"/>
      <c r="O868" s="46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5"/>
      <c r="O869" s="46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5"/>
      <c r="O870" s="46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5"/>
      <c r="O871" s="46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5"/>
      <c r="O872" s="46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5"/>
      <c r="O873" s="46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5"/>
      <c r="O874" s="46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5"/>
      <c r="O875" s="46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5"/>
      <c r="O876" s="46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5"/>
      <c r="O877" s="46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5"/>
      <c r="O878" s="46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5"/>
      <c r="O879" s="46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5"/>
      <c r="O880" s="46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5"/>
      <c r="O881" s="46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5"/>
      <c r="O882" s="46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5"/>
      <c r="O883" s="46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5"/>
      <c r="O884" s="46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5"/>
      <c r="O885" s="46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5"/>
      <c r="O886" s="46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5"/>
      <c r="O887" s="46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5"/>
      <c r="O888" s="46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5"/>
      <c r="O889" s="46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5"/>
      <c r="O890" s="46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5"/>
      <c r="O891" s="46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5"/>
      <c r="O892" s="46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5"/>
      <c r="O893" s="46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5"/>
      <c r="O894" s="46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5"/>
      <c r="O895" s="46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5"/>
      <c r="O896" s="46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5"/>
      <c r="O897" s="46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5"/>
      <c r="O898" s="46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5"/>
      <c r="O899" s="46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5"/>
      <c r="O900" s="46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5"/>
      <c r="O901" s="46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5"/>
      <c r="O902" s="46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5"/>
      <c r="O903" s="46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5"/>
      <c r="O904" s="46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5"/>
      <c r="O905" s="46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5"/>
      <c r="O906" s="46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5"/>
      <c r="O907" s="46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5"/>
      <c r="O908" s="46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5"/>
      <c r="O909" s="46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5"/>
      <c r="O910" s="46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5"/>
      <c r="O911" s="46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5"/>
      <c r="O912" s="46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5"/>
      <c r="O913" s="46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5"/>
      <c r="O914" s="46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5"/>
      <c r="O915" s="46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5"/>
      <c r="O916" s="46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5"/>
      <c r="O917" s="46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5"/>
      <c r="O918" s="46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5"/>
      <c r="O919" s="46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5"/>
      <c r="O920" s="46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5"/>
      <c r="O921" s="46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5"/>
      <c r="O922" s="46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5"/>
      <c r="O923" s="46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5"/>
      <c r="O924" s="46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5"/>
      <c r="O925" s="46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5"/>
      <c r="O926" s="46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5"/>
      <c r="O927" s="46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5"/>
      <c r="O928" s="46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5"/>
      <c r="O929" s="46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5"/>
      <c r="O930" s="46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5"/>
      <c r="O931" s="46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5"/>
      <c r="O932" s="46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5"/>
      <c r="O933" s="46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5"/>
      <c r="O934" s="46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5"/>
      <c r="O935" s="46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5"/>
      <c r="O936" s="46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5"/>
      <c r="O937" s="46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5"/>
      <c r="O938" s="46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5"/>
      <c r="O939" s="46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5"/>
      <c r="O940" s="46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5"/>
      <c r="O941" s="46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5"/>
      <c r="O942" s="46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5"/>
      <c r="O943" s="46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5"/>
      <c r="O944" s="46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5"/>
      <c r="O945" s="46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5"/>
      <c r="O946" s="46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5"/>
      <c r="O947" s="46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5"/>
      <c r="O948" s="46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5"/>
      <c r="O949" s="46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5"/>
      <c r="O950" s="46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5"/>
      <c r="O951" s="46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5"/>
      <c r="O952" s="46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5"/>
      <c r="O953" s="46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5"/>
      <c r="O954" s="46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5"/>
      <c r="O955" s="46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5"/>
      <c r="O956" s="46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5"/>
      <c r="O957" s="46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5"/>
      <c r="O958" s="46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5"/>
      <c r="O959" s="46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5"/>
      <c r="O960" s="46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5"/>
      <c r="O961" s="46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5"/>
      <c r="O962" s="46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5"/>
      <c r="O963" s="46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5"/>
      <c r="O964" s="46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5"/>
      <c r="O965" s="46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5"/>
      <c r="O966" s="46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5"/>
      <c r="O967" s="46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5"/>
      <c r="O968" s="46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5"/>
      <c r="O969" s="46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5"/>
      <c r="O970" s="46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5"/>
      <c r="O971" s="46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5"/>
      <c r="O972" s="46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5"/>
      <c r="O973" s="46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5"/>
      <c r="O974" s="46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5"/>
      <c r="O975" s="46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5"/>
      <c r="O976" s="46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5"/>
      <c r="O977" s="46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5"/>
      <c r="O978" s="46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5"/>
      <c r="O979" s="46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5"/>
      <c r="O980" s="46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5"/>
      <c r="O981" s="46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5"/>
      <c r="O982" s="46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5"/>
      <c r="O983" s="46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5"/>
      <c r="O984" s="46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5"/>
      <c r="O985" s="46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5"/>
      <c r="O986" s="46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5"/>
      <c r="O987" s="46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5"/>
      <c r="O988" s="46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5"/>
      <c r="O989" s="46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5"/>
      <c r="O990" s="46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5"/>
      <c r="O991" s="46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5"/>
      <c r="O992" s="46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5"/>
      <c r="O993" s="46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5"/>
      <c r="O994" s="46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5"/>
      <c r="O995" s="46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5"/>
      <c r="O996" s="46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5"/>
      <c r="O997" s="46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5"/>
      <c r="O998" s="46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5"/>
      <c r="O999" s="46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5"/>
      <c r="O1000" s="46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5"/>
      <c r="O1001" s="46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5"/>
      <c r="O1002" s="46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5"/>
      <c r="O1003" s="46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5"/>
      <c r="O1004" s="46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5"/>
      <c r="O1005" s="46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5"/>
      <c r="O1006" s="46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5"/>
      <c r="O1007" s="46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5"/>
      <c r="O1008" s="46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5"/>
      <c r="O1009" s="46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5"/>
      <c r="O1010" s="46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5"/>
      <c r="O1011" s="46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5"/>
      <c r="O1012" s="46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5"/>
      <c r="O1013" s="46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5"/>
      <c r="O1014" s="46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5"/>
      <c r="O1015" s="46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5"/>
      <c r="O1016" s="46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5"/>
      <c r="O1017" s="46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5"/>
      <c r="O1018" s="46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5"/>
      <c r="O1019" s="46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5"/>
      <c r="O1020" s="46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5"/>
      <c r="O1021" s="46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5"/>
      <c r="O1022" s="46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5"/>
      <c r="O1023" s="46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5"/>
      <c r="O1024" s="46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5"/>
      <c r="O1025" s="46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5"/>
      <c r="O1026" s="46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5"/>
      <c r="O1027" s="46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5"/>
      <c r="O1028" s="46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5"/>
      <c r="O1029" s="46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5"/>
      <c r="O1030" s="46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5"/>
      <c r="O1031" s="46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5"/>
      <c r="O1032" s="46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5"/>
      <c r="O1033" s="46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5"/>
      <c r="O1034" s="46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5"/>
      <c r="O1035" s="46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5"/>
      <c r="O1036" s="46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5"/>
      <c r="O1037" s="46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5"/>
      <c r="O1038" s="46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5"/>
      <c r="O1039" s="46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5"/>
      <c r="O1040" s="46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5"/>
      <c r="O1041" s="46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5"/>
      <c r="O1042" s="46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5"/>
      <c r="O1043" s="46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5"/>
      <c r="O1044" s="46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5"/>
      <c r="O1045" s="46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5"/>
      <c r="O1046" s="46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5"/>
      <c r="O1047" s="46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5"/>
      <c r="O1048" s="46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5"/>
      <c r="O1049" s="46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5"/>
      <c r="O1050" s="46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5"/>
      <c r="O1051" s="46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5"/>
      <c r="O1052" s="46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5"/>
      <c r="O1053" s="46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5"/>
      <c r="O1054" s="46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5"/>
      <c r="O1055" s="46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5"/>
      <c r="O1056" s="46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5"/>
      <c r="O1057" s="46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5"/>
      <c r="O1058" s="46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5"/>
      <c r="O1059" s="46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5"/>
      <c r="O1060" s="46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5"/>
      <c r="O1061" s="46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5"/>
      <c r="O1062" s="46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5"/>
      <c r="O1063" s="46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5"/>
      <c r="O1064" s="46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5"/>
      <c r="O1065" s="46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5"/>
      <c r="O1066" s="46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5"/>
      <c r="O1067" s="46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5"/>
      <c r="O1068" s="46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5"/>
      <c r="O1069" s="46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5"/>
      <c r="O1070" s="46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5"/>
      <c r="O1071" s="46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5"/>
      <c r="O1072" s="46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5"/>
      <c r="O1073" s="46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5"/>
      <c r="O1074" s="46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5"/>
      <c r="O1075" s="46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5"/>
      <c r="O1076" s="46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5"/>
      <c r="O1077" s="46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5"/>
      <c r="O1078" s="46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5"/>
      <c r="O1079" s="46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5"/>
      <c r="O1080" s="46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5"/>
      <c r="O1081" s="46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5"/>
      <c r="O1082" s="46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5"/>
      <c r="O1083" s="46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5"/>
      <c r="O1084" s="46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5"/>
      <c r="O1085" s="46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5"/>
      <c r="O1086" s="46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5"/>
      <c r="O1087" s="46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5"/>
      <c r="O1088" s="46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5"/>
      <c r="O1089" s="46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5"/>
      <c r="O1090" s="46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5"/>
      <c r="O1091" s="46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5"/>
      <c r="O1092" s="46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5"/>
      <c r="O1093" s="46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5"/>
      <c r="O1094" s="46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5"/>
      <c r="O1095" s="46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5"/>
      <c r="O1096" s="46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5"/>
      <c r="O1097" s="46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5"/>
      <c r="O1098" s="46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5"/>
      <c r="O1099" s="46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5"/>
      <c r="O1100" s="46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5"/>
      <c r="O1101" s="46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5"/>
      <c r="O1102" s="46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5"/>
      <c r="O1103" s="46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5"/>
      <c r="O1104" s="46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5"/>
      <c r="O1105" s="46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5"/>
      <c r="O1106" s="46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5"/>
      <c r="O1107" s="46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5"/>
      <c r="O1108" s="46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5"/>
      <c r="O1109" s="46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5"/>
      <c r="O1110" s="46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5"/>
      <c r="O1111" s="46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5"/>
      <c r="O1112" s="46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5"/>
      <c r="O1113" s="46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5"/>
      <c r="O1114" s="46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5"/>
      <c r="O1115" s="46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5"/>
      <c r="O1116" s="46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5"/>
      <c r="O1117" s="46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5"/>
      <c r="O1118" s="46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5"/>
      <c r="O1119" s="46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5"/>
      <c r="O1120" s="46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5"/>
      <c r="O1121" s="46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5"/>
      <c r="O1122" s="46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5"/>
      <c r="O1123" s="46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5"/>
      <c r="O1124" s="46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5"/>
      <c r="O1125" s="46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5"/>
      <c r="O1126" s="46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5"/>
      <c r="O1127" s="46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5"/>
      <c r="O1128" s="46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5"/>
      <c r="O1129" s="46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5"/>
      <c r="O1130" s="46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5"/>
      <c r="O1131" s="46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5"/>
      <c r="O1132" s="46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5"/>
      <c r="O1133" s="46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5"/>
      <c r="O1134" s="46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5"/>
      <c r="O1135" s="46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5"/>
      <c r="O1136" s="46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5"/>
      <c r="O1137" s="46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5"/>
      <c r="O1138" s="46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5"/>
      <c r="O1139" s="46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5"/>
      <c r="O1140" s="46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5"/>
      <c r="O1141" s="46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5"/>
      <c r="O1142" s="46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5"/>
      <c r="O1143" s="46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5"/>
      <c r="O1144" s="46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5"/>
      <c r="O1145" s="46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5"/>
      <c r="O1146" s="46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5"/>
      <c r="O1147" s="46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5"/>
      <c r="O1148" s="46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5"/>
      <c r="O1149" s="46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5"/>
      <c r="O1150" s="46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5"/>
      <c r="O1151" s="46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5"/>
      <c r="O1152" s="46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5"/>
      <c r="O1153" s="46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5"/>
      <c r="O1154" s="46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5"/>
      <c r="O1155" s="46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5"/>
      <c r="O1156" s="46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5"/>
      <c r="O1157" s="46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5"/>
      <c r="O1158" s="46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5"/>
      <c r="O1159" s="46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5"/>
      <c r="O1160" s="46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5"/>
      <c r="O1161" s="46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5"/>
      <c r="O1162" s="46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5"/>
      <c r="O1163" s="46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5"/>
      <c r="O1164" s="46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5"/>
      <c r="O1165" s="46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5"/>
      <c r="O1166" s="46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5"/>
      <c r="O1167" s="46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5"/>
      <c r="O1168" s="46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5"/>
      <c r="O1169" s="46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5"/>
      <c r="O1170" s="46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5"/>
      <c r="O1171" s="46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5"/>
      <c r="O1172" s="46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5"/>
      <c r="O1173" s="46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5"/>
      <c r="O1174" s="46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5"/>
      <c r="O1175" s="46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5"/>
      <c r="O1176" s="46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5"/>
      <c r="O1177" s="46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5"/>
      <c r="O1178" s="46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5"/>
      <c r="O1179" s="46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5"/>
      <c r="O1180" s="46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5"/>
      <c r="O1181" s="46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5"/>
      <c r="O1182" s="46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5"/>
      <c r="O1183" s="46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5"/>
      <c r="O1184" s="46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5"/>
      <c r="O1185" s="46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5"/>
      <c r="O1186" s="46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5"/>
      <c r="O1187" s="46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5"/>
      <c r="O1188" s="46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5"/>
      <c r="O1189" s="46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5"/>
      <c r="O1190" s="46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5"/>
      <c r="O1191" s="46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5"/>
      <c r="O1192" s="46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5"/>
      <c r="O1193" s="46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5"/>
      <c r="O1194" s="46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5"/>
      <c r="O1195" s="46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5"/>
      <c r="O1196" s="46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5"/>
      <c r="O1197" s="46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5"/>
      <c r="O1198" s="46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5"/>
      <c r="O1199" s="46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5"/>
      <c r="O1200" s="46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5"/>
      <c r="O1201" s="46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5"/>
      <c r="O1202" s="46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5"/>
      <c r="O1203" s="46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5"/>
      <c r="O1204" s="46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5"/>
      <c r="O1205" s="46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5"/>
      <c r="O1206" s="46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5"/>
      <c r="O1207" s="46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5"/>
      <c r="O1208" s="46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5"/>
      <c r="O1209" s="46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5"/>
      <c r="O1210" s="46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5"/>
      <c r="O1211" s="46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5"/>
      <c r="O1212" s="46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5"/>
      <c r="O1213" s="46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5"/>
      <c r="O1214" s="46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5"/>
      <c r="O1215" s="46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5"/>
      <c r="O1216" s="46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5"/>
      <c r="O1217" s="46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5"/>
      <c r="O1218" s="46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5"/>
      <c r="O1219" s="46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5"/>
      <c r="O1220" s="46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5"/>
      <c r="O1221" s="46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5"/>
      <c r="O1222" s="46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5"/>
      <c r="O1223" s="46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5"/>
      <c r="O1224" s="46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5"/>
      <c r="O1225" s="46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5"/>
      <c r="O1226" s="46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5"/>
      <c r="O1227" s="46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5"/>
      <c r="O1228" s="46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5"/>
      <c r="O1229" s="46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5"/>
      <c r="O1230" s="46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5"/>
      <c r="O1231" s="46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5"/>
      <c r="O1232" s="46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5"/>
      <c r="O1233" s="46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5"/>
      <c r="O1234" s="46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5"/>
      <c r="O1235" s="46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5"/>
      <c r="O1236" s="46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5"/>
      <c r="O1237" s="46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5"/>
      <c r="O1238" s="46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5"/>
      <c r="O1239" s="46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5"/>
      <c r="O1240" s="46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5"/>
      <c r="O1241" s="46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5"/>
      <c r="O1242" s="46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5"/>
      <c r="O1243" s="46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5"/>
      <c r="O1244" s="46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5"/>
      <c r="O1245" s="46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5"/>
      <c r="O1246" s="46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5"/>
      <c r="O1247" s="46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5"/>
      <c r="O1248" s="46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5"/>
      <c r="O1249" s="46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5"/>
      <c r="O1250" s="46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5"/>
      <c r="O1251" s="46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5"/>
      <c r="O1252" s="46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5"/>
      <c r="O1253" s="46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5"/>
      <c r="O1254" s="46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5"/>
      <c r="O1255" s="46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5"/>
      <c r="O1256" s="46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5"/>
      <c r="O1257" s="46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5"/>
      <c r="O1258" s="46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5"/>
      <c r="O1259" s="46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5"/>
      <c r="O1260" s="46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5"/>
      <c r="O1261" s="46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5"/>
      <c r="O1262" s="46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5"/>
      <c r="O1263" s="46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5"/>
      <c r="O1264" s="46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5"/>
      <c r="O1265" s="46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5"/>
      <c r="O1266" s="46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5"/>
      <c r="O1267" s="46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5"/>
      <c r="O1268" s="46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5"/>
      <c r="O1269" s="46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5"/>
      <c r="O1270" s="46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5"/>
      <c r="O1271" s="46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5"/>
      <c r="O1272" s="46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5"/>
      <c r="O1273" s="46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5"/>
      <c r="O1274" s="46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5"/>
      <c r="O1275" s="46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5"/>
      <c r="O1276" s="46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5"/>
      <c r="O1277" s="46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5"/>
      <c r="O1278" s="46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5"/>
      <c r="O1279" s="46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5"/>
      <c r="O1280" s="46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5"/>
      <c r="O1281" s="46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5"/>
      <c r="O1282" s="46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5"/>
      <c r="O1283" s="46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5"/>
      <c r="O1284" s="46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5"/>
      <c r="O1285" s="46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5"/>
      <c r="O1286" s="46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5"/>
      <c r="O1287" s="46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5"/>
      <c r="O1288" s="46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5"/>
      <c r="O1289" s="46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5"/>
      <c r="O1290" s="46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5"/>
      <c r="O1291" s="46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5"/>
      <c r="O1292" s="46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5"/>
      <c r="O1293" s="46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5"/>
      <c r="O1294" s="46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5"/>
      <c r="O1295" s="46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5"/>
      <c r="O1296" s="46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5"/>
      <c r="O1297" s="46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5"/>
      <c r="O1298" s="46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5"/>
      <c r="O1299" s="46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5"/>
      <c r="O1300" s="46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5"/>
      <c r="O1301" s="46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5"/>
      <c r="O1302" s="46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5"/>
      <c r="O1303" s="46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5"/>
      <c r="O1304" s="46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5"/>
      <c r="O1305" s="46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5"/>
      <c r="O1306" s="46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5"/>
      <c r="O1307" s="46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5"/>
      <c r="O1308" s="46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5"/>
      <c r="O1309" s="46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5"/>
      <c r="O1310" s="46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5"/>
      <c r="O1311" s="46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5"/>
      <c r="O1312" s="46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5"/>
      <c r="O1313" s="46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5"/>
      <c r="O1314" s="46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5"/>
      <c r="O1315" s="46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5"/>
      <c r="O1316" s="46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5"/>
      <c r="O1317" s="46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5"/>
      <c r="O1318" s="46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5"/>
      <c r="O1319" s="46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5"/>
      <c r="O1320" s="46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5"/>
      <c r="O1321" s="46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5"/>
      <c r="O1322" s="46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5"/>
      <c r="O1323" s="46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5"/>
      <c r="O1324" s="46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5"/>
      <c r="O1325" s="46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5"/>
      <c r="O1326" s="46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5"/>
      <c r="O1327" s="46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5"/>
      <c r="O1328" s="46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5"/>
      <c r="O1329" s="46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5"/>
      <c r="O1330" s="46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5"/>
      <c r="O1331" s="46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5"/>
      <c r="O1332" s="46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5"/>
      <c r="O1333" s="46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5"/>
      <c r="O1334" s="46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5"/>
      <c r="O1335" s="46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5"/>
      <c r="O1336" s="46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5"/>
      <c r="O1337" s="46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5"/>
      <c r="O1338" s="46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5"/>
      <c r="O1339" s="46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5"/>
      <c r="O1340" s="46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5"/>
      <c r="O1341" s="46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5"/>
      <c r="O1342" s="46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5"/>
      <c r="O1343" s="46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5"/>
      <c r="O1344" s="46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5"/>
      <c r="O1345" s="46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5"/>
      <c r="O1346" s="46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5"/>
      <c r="O1347" s="46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5"/>
      <c r="O1348" s="46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5"/>
      <c r="O1349" s="46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5"/>
      <c r="O1350" s="46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5"/>
      <c r="O1351" s="46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5"/>
      <c r="O1352" s="46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5"/>
      <c r="O1353" s="46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5"/>
      <c r="O1354" s="46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5"/>
      <c r="O1355" s="46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5"/>
      <c r="O1356" s="46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5"/>
      <c r="O1357" s="46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5"/>
      <c r="O1358" s="46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5"/>
      <c r="O1359" s="46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5"/>
      <c r="O1360" s="46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5"/>
      <c r="O1361" s="46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5"/>
      <c r="O1362" s="46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5"/>
      <c r="O1363" s="46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5"/>
      <c r="O1364" s="46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5"/>
      <c r="O1365" s="46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5"/>
      <c r="O1366" s="46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5"/>
      <c r="O1367" s="46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5"/>
      <c r="O1368" s="46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5"/>
      <c r="O1369" s="46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5"/>
      <c r="O1370" s="46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5"/>
      <c r="O1371" s="46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5"/>
      <c r="O1372" s="46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5"/>
      <c r="O1373" s="46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5"/>
      <c r="O1374" s="46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5"/>
      <c r="O1375" s="46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5"/>
      <c r="O1376" s="46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5"/>
      <c r="O1377" s="46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5"/>
      <c r="O1378" s="46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5"/>
      <c r="O1379" s="46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5"/>
      <c r="O1380" s="46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5"/>
      <c r="O1381" s="46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5"/>
      <c r="O1382" s="46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5"/>
      <c r="O1383" s="46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5"/>
      <c r="O1384" s="46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5"/>
      <c r="O1385" s="46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5"/>
      <c r="O1386" s="46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5"/>
      <c r="O1387" s="46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5"/>
      <c r="O1388" s="46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5"/>
      <c r="O1389" s="46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5"/>
      <c r="O1390" s="46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5"/>
      <c r="O1391" s="46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5"/>
      <c r="O1392" s="46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5"/>
      <c r="O1393" s="46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5"/>
      <c r="O1394" s="46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5"/>
      <c r="O1395" s="46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5"/>
      <c r="O1396" s="46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5"/>
      <c r="O1397" s="46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5"/>
      <c r="O1398" s="46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5"/>
      <c r="O1399" s="46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5"/>
      <c r="O1400" s="46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5"/>
      <c r="O1401" s="46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5"/>
      <c r="O1402" s="46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5"/>
      <c r="O1403" s="46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5"/>
      <c r="O1404" s="46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5"/>
      <c r="O1405" s="46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5"/>
      <c r="O1406" s="46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5"/>
      <c r="O1407" s="46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5"/>
      <c r="O1408" s="46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5"/>
      <c r="O1409" s="46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5"/>
      <c r="O1410" s="46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5"/>
      <c r="O1411" s="46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5"/>
      <c r="O1412" s="46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5"/>
      <c r="O1413" s="46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5"/>
      <c r="O1414" s="46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5"/>
      <c r="O1415" s="46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5"/>
      <c r="O1416" s="46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5"/>
      <c r="O1417" s="46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5"/>
      <c r="O1418" s="46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5"/>
      <c r="O1419" s="46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5"/>
      <c r="O1420" s="46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5"/>
      <c r="O1421" s="46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5"/>
      <c r="O1422" s="46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5"/>
      <c r="O1423" s="46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5"/>
      <c r="O1424" s="46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5"/>
      <c r="O1425" s="46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5"/>
      <c r="O1426" s="46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5"/>
      <c r="O1427" s="46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5"/>
      <c r="O1428" s="46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5"/>
      <c r="O1429" s="46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5"/>
      <c r="O1430" s="46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5"/>
      <c r="O1431" s="46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5"/>
      <c r="O1432" s="46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5"/>
      <c r="O1433" s="46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5"/>
      <c r="O1434" s="46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5"/>
      <c r="O1435" s="46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5"/>
      <c r="O1436" s="46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5"/>
      <c r="O1437" s="46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5"/>
      <c r="O1438" s="46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5"/>
      <c r="O1439" s="46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5"/>
      <c r="O1440" s="46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5"/>
      <c r="O1441" s="46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5"/>
      <c r="O1442" s="46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5"/>
      <c r="O1443" s="46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5"/>
      <c r="O1444" s="46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5"/>
      <c r="O1445" s="46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5"/>
      <c r="O1446" s="46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5"/>
      <c r="O1447" s="46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5"/>
      <c r="O1448" s="46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5"/>
      <c r="O1449" s="46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5"/>
      <c r="O1450" s="46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5"/>
      <c r="O1451" s="46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5"/>
      <c r="O1452" s="46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5"/>
      <c r="O1453" s="46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5"/>
      <c r="O1454" s="46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5"/>
      <c r="O1455" s="46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5"/>
      <c r="O1456" s="46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5"/>
      <c r="O1457" s="46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5"/>
      <c r="O1458" s="46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5"/>
      <c r="O1459" s="46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5"/>
      <c r="O1460" s="46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5"/>
      <c r="O1461" s="46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5"/>
      <c r="O1462" s="46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5"/>
      <c r="O1463" s="46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5"/>
      <c r="O1464" s="46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5"/>
      <c r="O1465" s="46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5"/>
      <c r="O1466" s="46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5"/>
      <c r="O1467" s="46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5"/>
      <c r="O1468" s="46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5"/>
      <c r="O1469" s="46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5"/>
      <c r="O1470" s="46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5"/>
      <c r="O1471" s="46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5"/>
      <c r="O1472" s="46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5"/>
      <c r="O1473" s="46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5"/>
      <c r="O1474" s="46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5"/>
      <c r="O1475" s="46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5"/>
      <c r="O1476" s="46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5"/>
      <c r="O1477" s="46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5"/>
      <c r="O1478" s="46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5"/>
      <c r="O1479" s="46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5"/>
      <c r="O1480" s="46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5"/>
      <c r="O1481" s="46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5"/>
      <c r="O1482" s="46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5"/>
      <c r="O1483" s="46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5"/>
      <c r="O1484" s="46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5"/>
      <c r="O1485" s="46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5"/>
      <c r="O1486" s="46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5"/>
      <c r="O1487" s="46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5"/>
      <c r="O1488" s="46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5"/>
      <c r="O1489" s="46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5"/>
      <c r="O1490" s="46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5"/>
      <c r="O1491" s="46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5"/>
      <c r="O1492" s="46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5"/>
      <c r="O1493" s="46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5"/>
      <c r="O1494" s="46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5"/>
      <c r="O1495" s="46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5"/>
      <c r="O1496" s="46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5"/>
      <c r="O1497" s="46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5"/>
      <c r="O1498" s="46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5"/>
      <c r="O1499" s="46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5"/>
      <c r="O1500" s="46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5"/>
      <c r="O1501" s="46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5"/>
      <c r="O1502" s="46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5"/>
      <c r="O1503" s="46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5"/>
      <c r="O1504" s="46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5"/>
      <c r="O1505" s="46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5"/>
      <c r="O1506" s="46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5"/>
      <c r="O1507" s="46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5"/>
      <c r="O1508" s="46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5"/>
      <c r="O1509" s="46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5"/>
      <c r="O1510" s="46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5"/>
      <c r="O1511" s="46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5"/>
      <c r="O1512" s="46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5"/>
      <c r="O1513" s="46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5"/>
      <c r="O1514" s="46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5"/>
      <c r="O1515" s="46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5"/>
      <c r="O1516" s="46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5"/>
      <c r="O1517" s="46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5"/>
      <c r="O1518" s="46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5"/>
      <c r="O1519" s="46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5"/>
      <c r="O1520" s="46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5"/>
      <c r="O1521" s="46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5"/>
      <c r="O1522" s="46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5"/>
      <c r="O1523" s="46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5"/>
      <c r="O1524" s="46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5"/>
      <c r="O1525" s="46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5"/>
      <c r="O1526" s="46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5"/>
      <c r="O1527" s="46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5"/>
      <c r="O1528" s="46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5"/>
      <c r="O1529" s="46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5"/>
      <c r="O1530" s="46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5"/>
      <c r="O1531" s="46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5"/>
      <c r="O1532" s="46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5"/>
      <c r="O1533" s="46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5"/>
      <c r="O1534" s="46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5"/>
      <c r="O1535" s="46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5"/>
      <c r="O1536" s="46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5"/>
      <c r="O1537" s="46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5"/>
      <c r="O1538" s="46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5"/>
      <c r="O1539" s="46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5"/>
      <c r="O1540" s="46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5"/>
      <c r="O1541" s="46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5"/>
      <c r="O1542" s="46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5"/>
      <c r="O1543" s="46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5"/>
      <c r="O1544" s="46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5"/>
      <c r="O1545" s="46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5"/>
      <c r="O1546" s="46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5"/>
      <c r="O1547" s="46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5"/>
      <c r="O1548" s="46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5"/>
      <c r="O1549" s="46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5"/>
      <c r="O1550" s="46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5"/>
      <c r="O1551" s="46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5"/>
      <c r="O1552" s="46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5"/>
      <c r="O1553" s="46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5"/>
      <c r="O1554" s="46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5"/>
      <c r="O1555" s="46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5"/>
      <c r="O1556" s="46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5"/>
      <c r="O1557" s="46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5"/>
      <c r="O1558" s="46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5"/>
      <c r="O1559" s="46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5"/>
      <c r="O1560" s="46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5"/>
      <c r="O1561" s="46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5"/>
      <c r="O1562" s="46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5"/>
      <c r="O1563" s="46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5"/>
      <c r="O1564" s="46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5"/>
      <c r="O1565" s="46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5"/>
      <c r="O1566" s="46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5"/>
      <c r="O1567" s="46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5"/>
      <c r="O1568" s="46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5"/>
      <c r="O1569" s="46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5"/>
      <c r="O1570" s="46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5"/>
      <c r="O1571" s="46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5"/>
      <c r="O1572" s="46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5"/>
      <c r="O1573" s="46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5"/>
      <c r="O1574" s="46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5"/>
      <c r="O1575" s="46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5"/>
      <c r="O1576" s="46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5"/>
      <c r="O1577" s="46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5"/>
      <c r="O1578" s="46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5"/>
      <c r="O1579" s="46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5"/>
      <c r="O1580" s="46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5"/>
      <c r="O1581" s="46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5"/>
      <c r="O1582" s="46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5"/>
      <c r="O1583" s="46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5"/>
      <c r="O1584" s="46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5"/>
      <c r="O1585" s="46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5"/>
      <c r="O1586" s="46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5"/>
      <c r="O1587" s="46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5"/>
      <c r="O1588" s="46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5"/>
      <c r="O1589" s="46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5"/>
      <c r="O1590" s="46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5"/>
      <c r="O1591" s="46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5"/>
      <c r="O1592" s="46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5"/>
      <c r="O1593" s="46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5"/>
      <c r="O1594" s="46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5"/>
      <c r="O1595" s="46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5"/>
      <c r="O1596" s="46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5"/>
      <c r="O1597" s="46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5"/>
      <c r="O1598" s="46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5"/>
      <c r="O1599" s="46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5"/>
      <c r="O1600" s="46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5"/>
      <c r="O1601" s="46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5"/>
      <c r="O1602" s="46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5"/>
      <c r="O1603" s="46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5"/>
      <c r="O1604" s="46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5"/>
      <c r="O1605" s="46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5"/>
      <c r="O1606" s="46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5"/>
      <c r="O1607" s="46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5"/>
      <c r="O1608" s="46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5"/>
      <c r="O1609" s="46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5"/>
      <c r="O1610" s="46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5"/>
      <c r="O1611" s="46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5"/>
      <c r="O1612" s="46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5"/>
      <c r="O1613" s="46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5"/>
      <c r="O1614" s="46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5"/>
      <c r="O1615" s="46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5"/>
      <c r="O1616" s="46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5"/>
      <c r="O1617" s="46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5"/>
      <c r="O1618" s="46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5"/>
      <c r="O1619" s="46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5"/>
      <c r="O1620" s="46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5"/>
      <c r="O1621" s="46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5"/>
      <c r="O1622" s="46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5"/>
      <c r="O1623" s="46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5"/>
      <c r="O1624" s="46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5"/>
      <c r="O1625" s="46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5"/>
      <c r="O1626" s="46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5"/>
      <c r="O1627" s="46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5"/>
      <c r="O1628" s="46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5"/>
      <c r="O1629" s="46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5"/>
      <c r="O1630" s="46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5"/>
      <c r="O1631" s="46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5"/>
      <c r="O1632" s="46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5"/>
      <c r="O1633" s="46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5"/>
      <c r="O1634" s="46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5"/>
      <c r="O1635" s="46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5"/>
      <c r="O1636" s="46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5"/>
      <c r="O1637" s="46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5"/>
      <c r="O1638" s="46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5"/>
      <c r="O1639" s="46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5"/>
      <c r="O1640" s="46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5"/>
      <c r="O1641" s="46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5"/>
      <c r="O1642" s="46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5"/>
      <c r="O1643" s="46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5"/>
      <c r="O1644" s="46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5"/>
      <c r="O1645" s="46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5"/>
      <c r="O1646" s="46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5"/>
      <c r="O1647" s="46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5"/>
      <c r="O1648" s="46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5"/>
      <c r="O1649" s="46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5"/>
      <c r="O1650" s="46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5"/>
      <c r="O1651" s="46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5"/>
      <c r="O1652" s="46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5"/>
      <c r="O1653" s="46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5"/>
      <c r="O1654" s="46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5"/>
      <c r="O1655" s="46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5"/>
      <c r="O1656" s="46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5"/>
      <c r="O1657" s="46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5"/>
      <c r="O1658" s="46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5"/>
      <c r="O1659" s="46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5"/>
      <c r="O1660" s="46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5"/>
      <c r="O1661" s="46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5"/>
      <c r="O1662" s="46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5"/>
      <c r="O1663" s="46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5"/>
      <c r="O1664" s="46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5"/>
      <c r="O1665" s="46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5"/>
      <c r="O1666" s="46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5"/>
      <c r="O1667" s="46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5"/>
      <c r="O1668" s="46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5"/>
      <c r="O1669" s="46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5"/>
      <c r="O1670" s="46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5"/>
      <c r="O1671" s="46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5"/>
      <c r="O1672" s="46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5"/>
      <c r="O1673" s="46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5"/>
      <c r="O1674" s="46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5"/>
      <c r="O1675" s="46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5"/>
      <c r="O1676" s="46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5"/>
      <c r="O1677" s="46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5"/>
      <c r="O1678" s="46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5"/>
      <c r="O1679" s="46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5"/>
      <c r="O1680" s="46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5"/>
      <c r="O1681" s="46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5"/>
      <c r="O1682" s="46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5"/>
      <c r="O1683" s="46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5"/>
      <c r="O1684" s="46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5"/>
      <c r="O1685" s="46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5"/>
      <c r="O1686" s="46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5"/>
      <c r="O1687" s="46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5"/>
      <c r="O1688" s="46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5"/>
      <c r="O1689" s="46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5"/>
      <c r="O1690" s="46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5"/>
      <c r="O1691" s="46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5"/>
      <c r="O1692" s="46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5"/>
      <c r="O1693" s="46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5"/>
      <c r="O1694" s="46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5"/>
      <c r="O1695" s="46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5"/>
      <c r="O1696" s="46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5"/>
      <c r="O1697" s="46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5"/>
      <c r="O1698" s="46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5"/>
      <c r="O1699" s="46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5"/>
      <c r="O1700" s="46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5"/>
      <c r="O1701" s="46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5"/>
      <c r="O1702" s="46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5"/>
      <c r="O1703" s="46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5"/>
      <c r="O1704" s="46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5"/>
      <c r="O1705" s="46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5"/>
      <c r="O1706" s="46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5"/>
      <c r="O1707" s="46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5"/>
      <c r="O1708" s="46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5"/>
      <c r="O1709" s="46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5"/>
      <c r="O1710" s="46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5"/>
      <c r="O1711" s="46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5"/>
      <c r="O1712" s="46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5"/>
      <c r="O1713" s="46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5"/>
      <c r="O1714" s="46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5"/>
      <c r="O1715" s="46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5"/>
      <c r="O1716" s="46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5"/>
      <c r="O1717" s="46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5"/>
      <c r="O1718" s="46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5"/>
      <c r="O1719" s="46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5"/>
      <c r="O1720" s="46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5"/>
      <c r="O1721" s="46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5"/>
      <c r="O1722" s="46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5"/>
      <c r="O1723" s="46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5"/>
      <c r="O1724" s="46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5"/>
      <c r="O1725" s="46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5"/>
      <c r="O1726" s="46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5"/>
      <c r="O1727" s="46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5"/>
      <c r="O1728" s="46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5"/>
      <c r="O1729" s="46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5"/>
      <c r="O1730" s="46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5"/>
      <c r="O1731" s="46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5"/>
      <c r="O1732" s="46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5"/>
      <c r="O1733" s="46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5"/>
      <c r="O1734" s="46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5"/>
      <c r="O1735" s="46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5"/>
      <c r="O1736" s="46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5"/>
      <c r="O1737" s="46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5"/>
      <c r="O1738" s="46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5"/>
      <c r="O1739" s="46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5"/>
      <c r="O1740" s="46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5"/>
      <c r="O1741" s="46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5"/>
      <c r="O1742" s="46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5"/>
      <c r="O1743" s="46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5"/>
      <c r="O1744" s="46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5"/>
      <c r="O1745" s="46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5"/>
      <c r="O1746" s="46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5"/>
      <c r="O1747" s="46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5"/>
      <c r="O1748" s="46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5"/>
      <c r="O1749" s="46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5"/>
      <c r="O1750" s="46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5"/>
      <c r="O1751" s="46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5"/>
      <c r="O1752" s="46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5"/>
      <c r="O1753" s="46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5"/>
      <c r="O1754" s="46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5"/>
      <c r="O1755" s="46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5"/>
      <c r="O1756" s="46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5"/>
      <c r="O1757" s="46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5"/>
      <c r="O1758" s="46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5"/>
      <c r="O1759" s="46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5"/>
      <c r="O1760" s="46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5"/>
      <c r="O1761" s="46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5"/>
      <c r="O1762" s="46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5"/>
      <c r="O1763" s="46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5"/>
      <c r="O1764" s="46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5"/>
      <c r="O1765" s="46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5"/>
      <c r="O1766" s="46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5"/>
      <c r="O1767" s="46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5"/>
      <c r="O1768" s="46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5"/>
      <c r="O1769" s="46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5"/>
      <c r="O1770" s="46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5"/>
      <c r="O1771" s="46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5"/>
      <c r="O1772" s="46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5"/>
      <c r="O1773" s="46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5"/>
      <c r="O1774" s="46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5"/>
      <c r="O1775" s="46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5"/>
      <c r="O1776" s="46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5"/>
      <c r="O1777" s="46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5"/>
      <c r="O1778" s="46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5"/>
      <c r="O1779" s="46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5"/>
      <c r="O1780" s="46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5"/>
      <c r="O1781" s="46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5"/>
      <c r="O1782" s="46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5"/>
      <c r="O1783" s="46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5"/>
      <c r="O1784" s="46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5"/>
      <c r="O1785" s="46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5"/>
      <c r="O1786" s="46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5"/>
      <c r="O1787" s="46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5"/>
      <c r="O1788" s="46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5"/>
      <c r="O1789" s="46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5"/>
      <c r="O1790" s="46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5"/>
      <c r="O1791" s="46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5"/>
      <c r="O1792" s="46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5"/>
      <c r="O1793" s="46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5"/>
      <c r="O1794" s="46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5"/>
      <c r="O1795" s="46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5"/>
      <c r="O1796" s="46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5"/>
      <c r="O1797" s="46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5"/>
      <c r="O1798" s="46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5"/>
      <c r="O1799" s="46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5"/>
      <c r="O1800" s="46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5"/>
      <c r="O1801" s="46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5"/>
      <c r="O1802" s="46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5"/>
      <c r="O1803" s="46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5"/>
      <c r="O1804" s="46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5"/>
      <c r="O1805" s="46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5"/>
      <c r="O1806" s="46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5"/>
      <c r="O1807" s="46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5"/>
      <c r="O1808" s="46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5"/>
      <c r="O1809" s="46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5"/>
      <c r="O1810" s="46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5"/>
      <c r="O1811" s="46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5"/>
      <c r="O1812" s="46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5"/>
      <c r="O1813" s="46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5"/>
      <c r="O1814" s="46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5"/>
      <c r="O1815" s="46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5"/>
      <c r="O1816" s="46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5"/>
      <c r="O1817" s="46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5"/>
      <c r="O1818" s="46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5"/>
      <c r="O1819" s="46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5"/>
      <c r="O1820" s="46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5"/>
      <c r="O1821" s="46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5"/>
      <c r="O1822" s="46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5"/>
      <c r="O1823" s="46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5"/>
      <c r="O1824" s="46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5"/>
      <c r="O1825" s="46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5"/>
      <c r="O1826" s="46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5"/>
      <c r="O1827" s="46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5"/>
      <c r="O1828" s="46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5"/>
      <c r="O1829" s="46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5"/>
      <c r="O1830" s="46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5"/>
      <c r="O1831" s="46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5"/>
      <c r="O1832" s="46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5"/>
      <c r="O1833" s="46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5"/>
      <c r="O1834" s="46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5"/>
      <c r="O1835" s="46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5"/>
      <c r="O1836" s="46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5"/>
      <c r="O1837" s="46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5"/>
      <c r="O1838" s="46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5"/>
      <c r="O1839" s="46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5"/>
      <c r="O1840" s="46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5"/>
      <c r="O1841" s="46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5"/>
      <c r="O1842" s="46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5"/>
      <c r="O1843" s="46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5"/>
      <c r="O1844" s="46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5"/>
      <c r="O1845" s="46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5"/>
      <c r="O1846" s="46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5"/>
      <c r="O1847" s="46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5"/>
      <c r="O1848" s="46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5"/>
      <c r="O1849" s="46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5"/>
      <c r="O1850" s="46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5"/>
      <c r="O1851" s="46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5"/>
      <c r="O1852" s="46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5"/>
      <c r="O1853" s="46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5"/>
      <c r="O1854" s="46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5"/>
      <c r="O1855" s="46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5"/>
      <c r="O1856" s="46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5"/>
      <c r="O1857" s="46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5"/>
      <c r="O1858" s="46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5"/>
      <c r="O1859" s="46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5"/>
      <c r="O1860" s="46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5"/>
      <c r="O1861" s="46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5"/>
      <c r="O1862" s="46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5"/>
      <c r="O1863" s="46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5"/>
      <c r="O1864" s="46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5"/>
      <c r="O1865" s="46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5"/>
      <c r="O1866" s="46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5"/>
      <c r="O1867" s="46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5"/>
      <c r="O1868" s="46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5"/>
      <c r="O1869" s="46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5"/>
      <c r="O1870" s="46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5"/>
      <c r="O1871" s="46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5"/>
      <c r="O1872" s="46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5"/>
      <c r="O1873" s="46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5"/>
      <c r="O1874" s="46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5"/>
      <c r="O1875" s="46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5"/>
      <c r="O1876" s="46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5"/>
      <c r="O1877" s="46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5"/>
      <c r="O1878" s="46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5"/>
      <c r="O1879" s="46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5"/>
      <c r="O1880" s="46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5"/>
      <c r="O1881" s="46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5"/>
      <c r="O1882" s="46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5"/>
      <c r="O1883" s="46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5"/>
      <c r="O1884" s="46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5"/>
      <c r="O1885" s="46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5"/>
      <c r="O1886" s="46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5"/>
      <c r="O1887" s="46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5"/>
      <c r="O1888" s="46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5"/>
      <c r="O1889" s="46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5"/>
      <c r="O1890" s="46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5"/>
      <c r="O1891" s="46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5"/>
      <c r="O1892" s="46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5"/>
      <c r="O1893" s="46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5"/>
      <c r="O1894" s="46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5"/>
      <c r="O1895" s="46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5"/>
      <c r="O1896" s="46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5"/>
      <c r="O1897" s="46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5"/>
      <c r="O1898" s="46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5"/>
      <c r="O1899" s="46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5"/>
      <c r="O1900" s="46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5"/>
      <c r="O1901" s="46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5"/>
      <c r="O1902" s="46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5"/>
      <c r="O1903" s="46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5"/>
      <c r="O1904" s="46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5"/>
      <c r="O1905" s="46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5"/>
      <c r="O1906" s="46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5"/>
      <c r="O1907" s="46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5"/>
      <c r="O1908" s="46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5"/>
      <c r="O1909" s="46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5"/>
      <c r="O1910" s="46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5"/>
      <c r="O1911" s="46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5"/>
      <c r="O1912" s="46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5"/>
      <c r="O1913" s="46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5"/>
      <c r="O1914" s="46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5"/>
      <c r="O1915" s="46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5"/>
      <c r="O1916" s="46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5"/>
      <c r="O1917" s="46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5"/>
      <c r="O1918" s="46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5"/>
      <c r="O1919" s="46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5"/>
      <c r="O1920" s="46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5"/>
      <c r="O1921" s="46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5"/>
      <c r="O1922" s="46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5"/>
      <c r="O1923" s="46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5"/>
      <c r="O1924" s="46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5"/>
      <c r="O1925" s="46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5"/>
      <c r="O1926" s="46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5"/>
      <c r="O1927" s="46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5"/>
      <c r="O1928" s="46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5"/>
      <c r="O1929" s="46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5"/>
      <c r="O1930" s="46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5"/>
      <c r="O1931" s="46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5"/>
      <c r="O1932" s="46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5"/>
      <c r="O1933" s="46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5"/>
      <c r="O1934" s="46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5"/>
      <c r="O1935" s="46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5"/>
      <c r="O1936" s="46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5"/>
      <c r="O1937" s="46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5"/>
      <c r="O1938" s="46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5"/>
      <c r="O1939" s="46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5"/>
      <c r="O1940" s="46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5"/>
      <c r="O1941" s="46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5"/>
      <c r="O1942" s="46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5"/>
      <c r="O1943" s="46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5"/>
      <c r="O1944" s="46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5"/>
      <c r="O1945" s="46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5"/>
      <c r="O1946" s="46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5"/>
      <c r="O1947" s="46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5"/>
      <c r="O1948" s="46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5"/>
      <c r="O1949" s="46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5"/>
      <c r="O1950" s="46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5"/>
      <c r="O1951" s="46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5"/>
      <c r="O1952" s="46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5"/>
      <c r="O1953" s="46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5"/>
      <c r="O1954" s="46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5"/>
      <c r="O1955" s="46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5"/>
      <c r="O1956" s="46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5"/>
      <c r="O1957" s="46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5"/>
      <c r="O1958" s="46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5"/>
      <c r="O1959" s="46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5"/>
      <c r="O1960" s="46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5"/>
      <c r="O1961" s="46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5"/>
      <c r="O1962" s="46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5"/>
      <c r="O1963" s="46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5"/>
      <c r="O1964" s="46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5"/>
      <c r="O1965" s="46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5"/>
      <c r="O1966" s="46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5"/>
      <c r="O1967" s="46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5"/>
      <c r="O1968" s="46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5"/>
      <c r="O1969" s="46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5"/>
      <c r="O1970" s="46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5"/>
      <c r="O1971" s="46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5"/>
      <c r="O1972" s="46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5"/>
      <c r="O1973" s="46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5"/>
      <c r="O1974" s="46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5"/>
      <c r="O1975" s="46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5"/>
      <c r="O1976" s="46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5"/>
      <c r="O1977" s="46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5"/>
      <c r="O1978" s="46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5"/>
      <c r="O1979" s="46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5"/>
      <c r="O1980" s="46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5"/>
      <c r="O1981" s="46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5"/>
      <c r="O1982" s="46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5"/>
      <c r="O1983" s="46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5"/>
      <c r="O1984" s="46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5"/>
      <c r="O1985" s="46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5"/>
      <c r="O1986" s="46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5"/>
      <c r="O1987" s="46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5"/>
      <c r="O1988" s="46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5"/>
      <c r="O1989" s="46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5"/>
      <c r="O1990" s="46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5"/>
      <c r="O1991" s="46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5"/>
      <c r="O1992" s="46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5"/>
      <c r="O1993" s="46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5"/>
      <c r="O1994" s="46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5"/>
      <c r="O1995" s="46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5"/>
      <c r="O1996" s="46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5"/>
      <c r="O1997" s="46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5"/>
      <c r="O1998" s="46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5"/>
      <c r="O1999" s="46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5"/>
      <c r="O2000" s="46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5"/>
      <c r="O2001" s="46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5"/>
      <c r="O2002" s="46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5"/>
      <c r="O2003" s="46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5"/>
      <c r="O2004" s="46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5"/>
      <c r="O2005" s="46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5"/>
      <c r="O2006" s="46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5"/>
      <c r="O2007" s="46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5"/>
      <c r="O2008" s="46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5"/>
      <c r="O2009" s="46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5"/>
      <c r="O2010" s="46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5"/>
      <c r="O2011" s="46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5"/>
      <c r="O2012" s="46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5"/>
      <c r="O2013" s="46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5"/>
      <c r="O2014" s="46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5"/>
      <c r="O2015" s="46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5"/>
      <c r="O2016" s="46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5"/>
      <c r="O2017" s="46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5"/>
      <c r="O2018" s="46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5"/>
      <c r="O2019" s="46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5"/>
      <c r="O2020" s="46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5"/>
      <c r="O2021" s="46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5"/>
      <c r="O2022" s="46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5"/>
      <c r="O2023" s="46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5"/>
      <c r="O2024" s="46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5"/>
      <c r="O2025" s="46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5"/>
      <c r="O2026" s="46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5"/>
      <c r="O2027" s="46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5"/>
      <c r="O2028" s="46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5"/>
      <c r="O2029" s="46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5"/>
      <c r="O2030" s="46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5"/>
      <c r="O2031" s="46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5"/>
      <c r="O2032" s="46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5"/>
      <c r="O2033" s="46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5"/>
      <c r="O2034" s="46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5"/>
      <c r="O2035" s="46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5"/>
      <c r="O2036" s="46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5"/>
      <c r="O2037" s="46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5"/>
      <c r="O2038" s="46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5"/>
      <c r="O2039" s="46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5"/>
      <c r="O2040" s="46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5"/>
      <c r="O2041" s="46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5"/>
      <c r="O2042" s="46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5"/>
      <c r="O2043" s="46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5"/>
      <c r="O2044" s="46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5"/>
      <c r="O2045" s="46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5"/>
      <c r="O2046" s="46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5"/>
      <c r="O2047" s="46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5"/>
      <c r="O2048" s="46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5"/>
      <c r="O2049" s="46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5"/>
      <c r="O2050" s="46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5"/>
      <c r="O2051" s="46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5"/>
      <c r="O2052" s="46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5"/>
      <c r="O2053" s="46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5"/>
      <c r="O2054" s="46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5"/>
      <c r="O2055" s="46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5"/>
      <c r="O2056" s="46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5"/>
      <c r="O2057" s="46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5"/>
      <c r="O2058" s="46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5"/>
      <c r="O2059" s="46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5"/>
      <c r="O2060" s="46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5"/>
      <c r="O2061" s="46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5"/>
      <c r="O2062" s="46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5"/>
      <c r="O2063" s="46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5"/>
      <c r="O2064" s="46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5"/>
      <c r="O2065" s="46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5"/>
      <c r="O2066" s="46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5"/>
      <c r="O2067" s="46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5"/>
      <c r="O2068" s="46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5"/>
      <c r="O2069" s="46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5"/>
      <c r="O2070" s="46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5"/>
      <c r="O2071" s="46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5"/>
      <c r="O2072" s="46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5"/>
      <c r="O2073" s="46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5"/>
      <c r="O2074" s="46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5"/>
      <c r="O2075" s="46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5"/>
      <c r="O2076" s="46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5"/>
      <c r="O2077" s="46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5"/>
      <c r="O2078" s="46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5"/>
      <c r="O2079" s="46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5"/>
      <c r="O2080" s="46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5"/>
      <c r="O2081" s="46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5"/>
      <c r="O2082" s="46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5"/>
      <c r="O2083" s="46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5"/>
      <c r="O2084" s="46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5"/>
      <c r="O2085" s="46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5"/>
      <c r="O2086" s="46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5"/>
      <c r="O2087" s="46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5"/>
      <c r="O2088" s="46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5"/>
      <c r="O2089" s="46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5"/>
      <c r="O2090" s="46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5"/>
      <c r="O2091" s="46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5"/>
      <c r="O2092" s="46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5"/>
      <c r="O2093" s="46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5"/>
      <c r="O2094" s="46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5"/>
      <c r="O2095" s="46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5"/>
      <c r="O2096" s="46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5"/>
      <c r="O2097" s="46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5"/>
      <c r="O2098" s="46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5"/>
      <c r="O2099" s="46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5"/>
      <c r="O2100" s="46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5"/>
      <c r="O2101" s="46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5"/>
      <c r="O2102" s="46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5"/>
      <c r="O2103" s="46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5"/>
      <c r="O2104" s="46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5"/>
      <c r="O2105" s="46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5"/>
      <c r="O2106" s="46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5"/>
      <c r="O2107" s="46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5"/>
      <c r="O2108" s="46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5"/>
      <c r="O2109" s="46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5"/>
      <c r="O2110" s="46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5"/>
      <c r="O2111" s="46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5"/>
      <c r="O2112" s="46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5"/>
      <c r="O2113" s="46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5"/>
      <c r="O2114" s="46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5"/>
      <c r="O2115" s="46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5"/>
      <c r="O2116" s="46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5"/>
      <c r="O2117" s="46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5"/>
      <c r="O2118" s="46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5"/>
      <c r="O2119" s="46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5"/>
      <c r="O2120" s="46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5"/>
      <c r="O2121" s="46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5"/>
      <c r="O2122" s="46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5"/>
      <c r="O2123" s="46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5"/>
      <c r="O2124" s="46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5"/>
      <c r="O2125" s="46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5"/>
      <c r="O2126" s="46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5"/>
      <c r="O2127" s="46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5"/>
      <c r="O2128" s="46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5"/>
      <c r="O2129" s="46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5"/>
      <c r="O2130" s="46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5"/>
      <c r="O2131" s="46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5"/>
      <c r="O2132" s="46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5"/>
      <c r="O2133" s="46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5"/>
      <c r="O2134" s="46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5"/>
      <c r="O2135" s="46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5"/>
      <c r="O2136" s="46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5"/>
      <c r="O2137" s="46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5"/>
      <c r="O2138" s="46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5"/>
      <c r="O2139" s="46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5"/>
      <c r="O2140" s="46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5"/>
      <c r="O2141" s="46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5"/>
      <c r="O2142" s="46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5"/>
      <c r="O2143" s="46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5"/>
      <c r="O2144" s="46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5"/>
      <c r="O2145" s="46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5"/>
      <c r="O2146" s="46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5"/>
      <c r="O2147" s="46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5"/>
      <c r="O2148" s="46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5"/>
      <c r="O2149" s="46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5"/>
      <c r="O2150" s="46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5"/>
      <c r="O2151" s="46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5"/>
      <c r="O2152" s="46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5"/>
      <c r="O2153" s="46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5"/>
      <c r="O2154" s="46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5"/>
      <c r="O2155" s="46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5"/>
      <c r="O2156" s="46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5"/>
      <c r="O2157" s="46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5"/>
      <c r="O2158" s="46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5"/>
      <c r="O2159" s="46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5"/>
      <c r="O2160" s="46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5"/>
      <c r="O2161" s="46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5"/>
      <c r="O2162" s="46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5"/>
      <c r="O2163" s="46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5"/>
      <c r="O2164" s="46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5"/>
      <c r="O2165" s="46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5"/>
      <c r="O2166" s="46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5"/>
      <c r="O2167" s="46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5"/>
      <c r="O2168" s="46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5"/>
      <c r="O2169" s="46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5"/>
      <c r="O2170" s="46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5"/>
      <c r="O2171" s="46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5"/>
      <c r="O2172" s="46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5"/>
      <c r="O2173" s="46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5"/>
      <c r="O2174" s="46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5"/>
      <c r="O2175" s="46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5"/>
      <c r="O2176" s="46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5"/>
      <c r="O2177" s="46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5"/>
      <c r="O2178" s="46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5"/>
      <c r="O2179" s="46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5"/>
      <c r="O2180" s="46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5"/>
      <c r="O2181" s="46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5"/>
      <c r="O2182" s="46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5"/>
      <c r="O2183" s="46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5"/>
      <c r="O2184" s="46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5"/>
      <c r="O2185" s="46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5"/>
      <c r="O2186" s="46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5"/>
      <c r="O2187" s="46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5"/>
      <c r="O2188" s="46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5"/>
      <c r="O2189" s="46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5"/>
      <c r="O2190" s="46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5"/>
      <c r="O2191" s="46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5"/>
      <c r="O2192" s="46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5"/>
      <c r="O2193" s="46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5"/>
      <c r="O2194" s="46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5"/>
      <c r="O2195" s="46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5"/>
      <c r="O2196" s="46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5"/>
      <c r="O2197" s="46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5"/>
      <c r="O2198" s="46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5"/>
      <c r="O2199" s="46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5"/>
      <c r="O2200" s="46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5"/>
      <c r="O2201" s="46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5"/>
      <c r="O2202" s="46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5"/>
      <c r="O2203" s="46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5"/>
      <c r="O2204" s="46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5"/>
      <c r="O2205" s="46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5"/>
      <c r="O2206" s="46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5"/>
      <c r="O2207" s="46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5"/>
      <c r="O2208" s="46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5"/>
      <c r="O2209" s="46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5"/>
      <c r="O2210" s="46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5"/>
      <c r="O2211" s="46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5"/>
      <c r="O2212" s="46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5"/>
      <c r="O2213" s="46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5"/>
      <c r="O2214" s="46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5"/>
      <c r="O2215" s="46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5"/>
      <c r="O2216" s="46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5"/>
      <c r="O2217" s="46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5"/>
      <c r="O2218" s="46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5"/>
      <c r="O2219" s="46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5"/>
      <c r="O2220" s="46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5"/>
      <c r="O2221" s="46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5"/>
      <c r="O2222" s="46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5"/>
      <c r="O2223" s="46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5"/>
      <c r="O2224" s="46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5"/>
      <c r="O2225" s="46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5"/>
      <c r="O2226" s="46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5"/>
      <c r="O2227" s="46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5"/>
      <c r="O2228" s="46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5"/>
      <c r="O2229" s="46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5"/>
      <c r="O2230" s="46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5"/>
      <c r="O2231" s="46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5"/>
      <c r="O2232" s="46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5"/>
      <c r="O2233" s="46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5"/>
      <c r="O2234" s="46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5"/>
      <c r="O2235" s="46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5"/>
      <c r="O2236" s="46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5"/>
      <c r="O2237" s="46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5"/>
      <c r="O2238" s="46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5"/>
      <c r="O2239" s="46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5"/>
      <c r="O2240" s="46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5"/>
      <c r="O2241" s="46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5"/>
      <c r="O2242" s="46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5"/>
      <c r="O2243" s="46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5"/>
      <c r="O2244" s="46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5"/>
      <c r="O2245" s="46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5"/>
      <c r="O2246" s="46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5"/>
      <c r="O2247" s="46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5"/>
      <c r="O2248" s="46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5"/>
      <c r="O2249" s="46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5"/>
      <c r="O2250" s="46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5"/>
      <c r="O2251" s="46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5"/>
      <c r="O2252" s="46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5"/>
      <c r="O2253" s="46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5"/>
      <c r="O2254" s="46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5"/>
      <c r="O2255" s="46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5"/>
      <c r="O2256" s="46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5"/>
      <c r="O2257" s="46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5"/>
      <c r="O2258" s="46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5"/>
      <c r="O2259" s="46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5"/>
      <c r="O2260" s="46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5"/>
      <c r="O2261" s="46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5"/>
      <c r="O2262" s="46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5"/>
      <c r="O2263" s="46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5"/>
      <c r="O2264" s="46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5"/>
      <c r="O2265" s="46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5"/>
      <c r="O2266" s="46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5"/>
      <c r="O2267" s="46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5"/>
      <c r="O2268" s="46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5"/>
      <c r="O2269" s="46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5"/>
      <c r="O2270" s="46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5"/>
      <c r="O2271" s="46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5"/>
      <c r="O2272" s="46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5"/>
      <c r="O2273" s="46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5"/>
      <c r="O2274" s="46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5"/>
      <c r="O2275" s="46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5"/>
      <c r="O2276" s="46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5"/>
      <c r="O2277" s="46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5"/>
      <c r="O2278" s="46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5"/>
      <c r="O2279" s="46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5"/>
      <c r="O2280" s="46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5"/>
      <c r="O2281" s="46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5"/>
      <c r="O2282" s="46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5"/>
      <c r="O2283" s="46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5"/>
      <c r="O2284" s="46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5"/>
      <c r="O2285" s="46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5"/>
      <c r="O2286" s="46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5"/>
      <c r="O2287" s="46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5"/>
      <c r="O2288" s="46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5"/>
      <c r="O2289" s="46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5"/>
      <c r="O2290" s="46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5"/>
      <c r="O2291" s="46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5"/>
      <c r="O2292" s="46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5"/>
      <c r="O2293" s="46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5"/>
      <c r="O2294" s="46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5"/>
      <c r="O2295" s="46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5"/>
      <c r="O2296" s="46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5"/>
      <c r="O2297" s="46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5"/>
      <c r="O2298" s="46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5"/>
      <c r="O2299" s="46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5"/>
      <c r="O2300" s="46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5"/>
      <c r="O2301" s="46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5"/>
      <c r="O2302" s="46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5"/>
      <c r="O2303" s="46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5"/>
      <c r="O2304" s="46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5"/>
      <c r="O2305" s="46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5"/>
      <c r="O2306" s="46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5"/>
      <c r="O2307" s="46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5"/>
      <c r="O2308" s="46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5"/>
      <c r="O2309" s="46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5"/>
      <c r="O2310" s="46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5"/>
      <c r="O2311" s="46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5"/>
      <c r="O2312" s="46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5"/>
      <c r="O2313" s="46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5"/>
      <c r="O2314" s="46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5"/>
      <c r="O2315" s="46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5"/>
      <c r="O2316" s="46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5"/>
      <c r="O2317" s="46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5"/>
      <c r="O2318" s="46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5"/>
      <c r="O2319" s="46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5"/>
      <c r="O2320" s="46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5"/>
      <c r="O2321" s="46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5"/>
      <c r="O2322" s="46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5"/>
      <c r="O2323" s="46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5"/>
      <c r="O2324" s="46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5"/>
      <c r="O2325" s="46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5"/>
      <c r="O2326" s="46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5"/>
      <c r="O2327" s="46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5"/>
      <c r="O2328" s="46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5"/>
      <c r="O2329" s="46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5"/>
      <c r="O2330" s="46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5"/>
      <c r="O2331" s="46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5"/>
      <c r="O2332" s="46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5"/>
      <c r="O2333" s="46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5"/>
      <c r="O2334" s="46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5"/>
      <c r="O2335" s="46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5"/>
      <c r="O2336" s="46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5"/>
      <c r="O2337" s="46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5"/>
      <c r="O2338" s="46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5"/>
      <c r="O2339" s="46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5"/>
      <c r="O2340" s="46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5"/>
      <c r="O2341" s="46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5"/>
      <c r="O2342" s="46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5"/>
      <c r="O2343" s="46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5"/>
      <c r="O2344" s="46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5"/>
      <c r="O2345" s="46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5"/>
      <c r="O2346" s="46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5"/>
      <c r="O2347" s="46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5"/>
      <c r="O2348" s="46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5"/>
      <c r="O2349" s="46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5"/>
      <c r="O2350" s="46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5"/>
      <c r="O2351" s="46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5"/>
      <c r="O2352" s="46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5"/>
      <c r="O2353" s="46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5"/>
      <c r="O2354" s="46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5"/>
      <c r="O2355" s="46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5"/>
      <c r="O2356" s="46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5"/>
      <c r="O2357" s="46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5"/>
      <c r="O2358" s="46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5"/>
      <c r="O2359" s="46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5"/>
      <c r="O2360" s="46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5"/>
      <c r="O2361" s="46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5"/>
      <c r="O2362" s="46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5"/>
      <c r="O2363" s="46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5"/>
      <c r="O2364" s="46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5"/>
      <c r="O2365" s="46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5"/>
      <c r="O2366" s="46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5"/>
      <c r="O2367" s="46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5"/>
      <c r="O2368" s="46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5"/>
      <c r="O2369" s="46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5"/>
      <c r="O2370" s="46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5"/>
      <c r="O2371" s="46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5"/>
      <c r="O2372" s="46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5"/>
      <c r="O2373" s="46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5"/>
      <c r="O2374" s="46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5"/>
      <c r="O2375" s="46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5"/>
      <c r="O2376" s="46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5"/>
      <c r="O2377" s="46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5"/>
      <c r="O2378" s="46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5"/>
      <c r="O2379" s="46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5"/>
      <c r="O2380" s="46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5"/>
      <c r="O2381" s="46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5"/>
      <c r="O2382" s="46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5"/>
      <c r="O2383" s="46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5"/>
      <c r="O2384" s="46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5"/>
      <c r="O2385" s="46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5"/>
      <c r="O2386" s="46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5"/>
      <c r="O2387" s="46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5"/>
      <c r="O2388" s="46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5"/>
      <c r="O2389" s="46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5"/>
      <c r="O2390" s="46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5"/>
      <c r="O2391" s="46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5"/>
      <c r="O2392" s="46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5"/>
      <c r="O2393" s="46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5"/>
      <c r="O2394" s="46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5"/>
      <c r="O2395" s="46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5"/>
      <c r="O2396" s="46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5"/>
      <c r="O2397" s="46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5"/>
      <c r="O2398" s="46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5"/>
      <c r="O2399" s="46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5"/>
      <c r="O2400" s="46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5"/>
      <c r="O2401" s="46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5"/>
      <c r="O2402" s="46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5"/>
      <c r="O2403" s="46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5"/>
      <c r="O2404" s="46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5"/>
      <c r="O2405" s="46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5"/>
      <c r="O2406" s="46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5"/>
      <c r="O2407" s="46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5"/>
      <c r="O2408" s="46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5"/>
      <c r="O2409" s="46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5"/>
      <c r="O2410" s="46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5"/>
      <c r="O2411" s="46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5"/>
      <c r="O2412" s="46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5"/>
      <c r="O2413" s="46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5"/>
      <c r="O2414" s="46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5"/>
      <c r="O2415" s="46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5"/>
      <c r="O2416" s="46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5"/>
      <c r="O2417" s="46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5"/>
      <c r="O2418" s="46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5"/>
      <c r="O2419" s="46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5"/>
      <c r="O2420" s="46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5"/>
      <c r="O2421" s="46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5"/>
      <c r="O2422" s="46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5"/>
      <c r="O2423" s="46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5"/>
      <c r="O2424" s="46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5"/>
      <c r="O2425" s="46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5"/>
      <c r="O2426" s="46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5"/>
      <c r="O2427" s="46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5"/>
      <c r="O2428" s="46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5"/>
      <c r="O2429" s="46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5"/>
      <c r="O2430" s="46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5"/>
      <c r="O2431" s="46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5"/>
      <c r="O2432" s="46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5"/>
      <c r="O2433" s="46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5"/>
      <c r="O2434" s="46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5"/>
      <c r="O2435" s="46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5"/>
      <c r="O2436" s="46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5"/>
      <c r="O2437" s="46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5"/>
      <c r="O2438" s="46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5"/>
      <c r="O2439" s="46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5"/>
      <c r="O2440" s="46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5"/>
      <c r="O2441" s="46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5"/>
      <c r="O2442" s="46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5"/>
      <c r="O2443" s="46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5"/>
      <c r="O2444" s="46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5"/>
      <c r="O2445" s="46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5"/>
      <c r="O2446" s="46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5"/>
      <c r="O2447" s="46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5"/>
      <c r="O2448" s="46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5"/>
      <c r="O2449" s="46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5"/>
      <c r="O2450" s="46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5"/>
      <c r="O2451" s="46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5"/>
      <c r="O2452" s="46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5"/>
      <c r="O2453" s="46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5"/>
      <c r="O2454" s="46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5"/>
      <c r="O2455" s="46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5"/>
      <c r="O2456" s="46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5"/>
      <c r="O2457" s="46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5"/>
      <c r="O2458" s="46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5"/>
      <c r="O2459" s="46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5"/>
      <c r="O2460" s="46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5"/>
      <c r="O2461" s="46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5"/>
      <c r="O2462" s="46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5"/>
      <c r="O2463" s="46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5"/>
      <c r="O2464" s="46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5"/>
      <c r="O2465" s="46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5"/>
      <c r="O2466" s="46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5"/>
      <c r="O2467" s="46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5"/>
      <c r="O2468" s="46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5"/>
      <c r="O2469" s="46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5"/>
      <c r="O2470" s="46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5"/>
      <c r="O2471" s="46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5"/>
      <c r="O2472" s="46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5"/>
      <c r="O2473" s="46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5"/>
      <c r="O2474" s="46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5"/>
      <c r="O2475" s="46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5"/>
      <c r="O2476" s="46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5"/>
      <c r="O2477" s="46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5"/>
      <c r="O2478" s="46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5"/>
      <c r="O2479" s="46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5"/>
      <c r="O2480" s="46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5"/>
      <c r="O2481" s="46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5"/>
      <c r="O2482" s="46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5"/>
      <c r="O2483" s="46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5"/>
      <c r="O2484" s="46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5"/>
      <c r="O2485" s="46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5"/>
      <c r="O2486" s="46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5"/>
      <c r="O2487" s="46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5"/>
      <c r="O2488" s="46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5"/>
      <c r="O2489" s="46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5"/>
      <c r="O2490" s="46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5"/>
      <c r="O2491" s="46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5"/>
      <c r="O2492" s="46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5"/>
      <c r="O2493" s="46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5"/>
      <c r="O2494" s="46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5"/>
      <c r="O2495" s="46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5"/>
      <c r="O2496" s="46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5"/>
      <c r="O2497" s="46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5"/>
      <c r="O2498" s="46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5"/>
      <c r="O2499" s="46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5"/>
      <c r="O2500" s="46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5"/>
      <c r="O2501" s="46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5"/>
      <c r="O2502" s="46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5"/>
      <c r="O2503" s="46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5"/>
      <c r="O2504" s="46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5"/>
      <c r="O2505" s="46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5"/>
      <c r="O2506" s="46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5"/>
      <c r="O2507" s="46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5"/>
      <c r="O2508" s="46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5"/>
      <c r="O2509" s="46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5"/>
      <c r="O2510" s="46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5"/>
      <c r="O2511" s="46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5"/>
      <c r="O2512" s="46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5"/>
      <c r="O2513" s="46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5"/>
      <c r="O2514" s="46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5"/>
      <c r="O2515" s="46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5"/>
      <c r="O2516" s="46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5"/>
      <c r="O2517" s="46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5"/>
      <c r="O2518" s="46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5"/>
      <c r="O2519" s="46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5"/>
      <c r="O2520" s="46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5"/>
      <c r="O2521" s="46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5"/>
      <c r="O2522" s="46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5"/>
      <c r="O2523" s="46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5"/>
      <c r="O2524" s="46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5"/>
      <c r="O2525" s="46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5"/>
      <c r="O2526" s="46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5"/>
      <c r="O2527" s="46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5"/>
      <c r="O2528" s="46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5"/>
      <c r="O2529" s="46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5"/>
      <c r="O2530" s="46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5"/>
      <c r="O2531" s="46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5"/>
      <c r="O2532" s="46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5"/>
      <c r="O2533" s="46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5"/>
      <c r="O2534" s="46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5"/>
      <c r="O2535" s="46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5"/>
      <c r="O2536" s="46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5"/>
      <c r="O2537" s="46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5"/>
      <c r="O2538" s="46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5"/>
      <c r="O2539" s="46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5"/>
      <c r="O2540" s="46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5"/>
      <c r="O2541" s="46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5"/>
      <c r="O2542" s="46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5"/>
      <c r="O2543" s="46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5"/>
      <c r="O2544" s="46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5"/>
      <c r="O2545" s="46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5"/>
      <c r="O2546" s="46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5"/>
      <c r="O2547" s="46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5"/>
      <c r="O2548" s="46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5"/>
      <c r="O2549" s="46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5"/>
      <c r="O2550" s="46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5"/>
      <c r="O2551" s="46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5"/>
      <c r="O2552" s="46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5"/>
      <c r="O2553" s="46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5"/>
      <c r="O2554" s="46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5"/>
      <c r="O2555" s="46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5"/>
      <c r="O2556" s="46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5"/>
      <c r="O2557" s="46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5"/>
      <c r="O2558" s="46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5"/>
      <c r="O2559" s="46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5"/>
      <c r="O2560" s="46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5"/>
      <c r="O2561" s="46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5"/>
      <c r="O2562" s="46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5"/>
      <c r="O2563" s="46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5"/>
      <c r="O2564" s="46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5"/>
      <c r="O2565" s="46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5"/>
      <c r="O2566" s="46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5"/>
      <c r="O2567" s="46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5"/>
      <c r="O2568" s="46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5"/>
      <c r="O2569" s="46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5"/>
      <c r="O2570" s="46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5"/>
      <c r="O2571" s="46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5"/>
      <c r="O2572" s="46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5"/>
      <c r="O2573" s="46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5"/>
      <c r="O2574" s="46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5"/>
      <c r="O2575" s="46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5"/>
      <c r="O2576" s="46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5"/>
      <c r="O2577" s="46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5"/>
      <c r="O2578" s="46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5"/>
      <c r="O2579" s="46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5"/>
      <c r="O2580" s="46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5"/>
      <c r="O2581" s="46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5"/>
      <c r="O2582" s="46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5"/>
      <c r="O2583" s="46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5"/>
      <c r="O2584" s="46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5"/>
      <c r="O2585" s="46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5"/>
      <c r="O2586" s="46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5"/>
      <c r="O2587" s="46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5"/>
      <c r="O2588" s="46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5"/>
      <c r="O2589" s="46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5"/>
      <c r="O2590" s="46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5"/>
      <c r="O2591" s="46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5"/>
      <c r="O2592" s="46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5"/>
      <c r="O2593" s="46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5"/>
      <c r="O2594" s="46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5"/>
      <c r="O2595" s="46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5"/>
      <c r="O2596" s="46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5"/>
      <c r="O2597" s="46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5"/>
      <c r="O2598" s="46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5"/>
      <c r="O2599" s="46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5"/>
      <c r="O2600" s="46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5"/>
      <c r="O2601" s="46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5"/>
      <c r="O2602" s="46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5"/>
      <c r="O2603" s="46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5"/>
      <c r="O2604" s="46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5"/>
      <c r="O2605" s="46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5"/>
      <c r="O2606" s="46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5"/>
      <c r="O2607" s="46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5"/>
      <c r="O2608" s="46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5"/>
      <c r="O2609" s="46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5"/>
      <c r="O2610" s="46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5"/>
      <c r="O2611" s="46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5"/>
      <c r="O2612" s="46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5"/>
      <c r="O2613" s="46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5"/>
      <c r="O2614" s="46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5"/>
      <c r="O2615" s="46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5"/>
      <c r="O2616" s="46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5"/>
      <c r="O2617" s="46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5"/>
      <c r="O2618" s="46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5"/>
      <c r="O2619" s="46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5"/>
      <c r="O2620" s="46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5"/>
      <c r="O2621" s="46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5"/>
      <c r="O2622" s="46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5"/>
      <c r="O2623" s="46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5"/>
      <c r="O2624" s="46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5"/>
      <c r="O2625" s="46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5"/>
      <c r="O2626" s="46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5"/>
      <c r="O2627" s="46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5"/>
      <c r="O2628" s="46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5"/>
      <c r="O2629" s="46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5"/>
      <c r="O2630" s="46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5"/>
      <c r="O2631" s="46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5"/>
      <c r="O2632" s="46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5"/>
      <c r="O2633" s="46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5"/>
      <c r="O2634" s="46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5"/>
      <c r="O2635" s="46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5"/>
      <c r="O2636" s="46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5"/>
      <c r="O2637" s="46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5"/>
      <c r="O2638" s="46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5"/>
      <c r="O2639" s="46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5"/>
      <c r="O2640" s="46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5"/>
      <c r="O2641" s="46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5"/>
      <c r="O2642" s="46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5"/>
      <c r="O2643" s="46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5"/>
      <c r="O2644" s="46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5"/>
      <c r="O2645" s="46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5"/>
      <c r="O2646" s="46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5"/>
      <c r="O2647" s="46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5"/>
      <c r="O2648" s="46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5"/>
      <c r="O2649" s="46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5"/>
      <c r="O2650" s="46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5"/>
      <c r="O2651" s="46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5"/>
      <c r="O2652" s="46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5"/>
      <c r="O2653" s="46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5"/>
      <c r="O2654" s="46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5"/>
      <c r="O2655" s="46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5"/>
      <c r="O2656" s="46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5"/>
      <c r="O2657" s="46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5"/>
      <c r="O2658" s="46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5"/>
      <c r="O2659" s="46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5"/>
      <c r="O2660" s="46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5"/>
      <c r="O2661" s="46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5"/>
      <c r="O2662" s="46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5"/>
      <c r="O2663" s="46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5"/>
      <c r="O2664" s="46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5"/>
      <c r="O2665" s="46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5"/>
      <c r="O2666" s="46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5"/>
      <c r="O2667" s="46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5"/>
      <c r="O2668" s="46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5"/>
      <c r="O2669" s="46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5"/>
      <c r="O2670" s="46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5"/>
      <c r="O2671" s="46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5"/>
      <c r="O2672" s="46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5"/>
      <c r="O2673" s="46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5"/>
      <c r="O2674" s="46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5"/>
      <c r="O2675" s="46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5"/>
      <c r="O2676" s="46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5"/>
      <c r="O2677" s="46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5"/>
      <c r="O2678" s="46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5"/>
      <c r="O2679" s="46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5"/>
      <c r="O2680" s="46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5"/>
      <c r="O2681" s="46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5"/>
      <c r="O2682" s="46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5"/>
      <c r="O2683" s="46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5"/>
      <c r="O2684" s="46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5"/>
      <c r="O2685" s="46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5"/>
      <c r="O2686" s="46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5"/>
      <c r="O2687" s="46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5"/>
      <c r="O2688" s="46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5"/>
      <c r="O2689" s="46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5"/>
      <c r="O2690" s="46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5"/>
      <c r="O2691" s="46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5"/>
      <c r="O2692" s="46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5"/>
      <c r="O2693" s="46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5"/>
      <c r="O2694" s="46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5"/>
      <c r="O2695" s="46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5"/>
      <c r="O2696" s="46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5"/>
      <c r="O2697" s="46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5"/>
      <c r="O2698" s="46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5"/>
      <c r="O2699" s="46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5"/>
      <c r="O2700" s="46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5"/>
      <c r="O2701" s="46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5"/>
      <c r="O2702" s="46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5"/>
      <c r="O2703" s="46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5"/>
      <c r="O2704" s="46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5"/>
      <c r="O2705" s="46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5"/>
      <c r="O2706" s="46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5"/>
      <c r="O2707" s="46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5"/>
      <c r="O2708" s="46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5"/>
      <c r="O2709" s="46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5"/>
      <c r="O2710" s="46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5"/>
      <c r="O2711" s="46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5"/>
      <c r="O2712" s="46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5"/>
      <c r="O2713" s="46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5"/>
      <c r="O2714" s="46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5"/>
      <c r="O2715" s="46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5"/>
      <c r="O2716" s="46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5"/>
      <c r="O2717" s="46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5"/>
      <c r="O2718" s="46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5"/>
      <c r="O2719" s="46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5"/>
      <c r="O2720" s="46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5"/>
      <c r="O2721" s="46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5"/>
      <c r="O2722" s="46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5"/>
      <c r="O2723" s="46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5"/>
      <c r="O2724" s="46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5"/>
      <c r="O2725" s="46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5"/>
      <c r="O2726" s="46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5"/>
      <c r="O2727" s="46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5"/>
      <c r="O2728" s="46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5"/>
      <c r="O2729" s="46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5"/>
      <c r="O2730" s="46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5"/>
      <c r="O2731" s="46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5"/>
      <c r="O2732" s="46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5"/>
      <c r="O2733" s="46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5"/>
      <c r="O2734" s="46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5"/>
      <c r="O2735" s="46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5"/>
      <c r="O2736" s="46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5"/>
      <c r="O2737" s="46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5"/>
      <c r="O2738" s="46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5"/>
      <c r="O2739" s="46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5"/>
      <c r="O2740" s="46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5"/>
      <c r="O2741" s="46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5"/>
      <c r="O2742" s="46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5"/>
      <c r="O2743" s="46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5"/>
      <c r="O2744" s="46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5"/>
      <c r="O2745" s="46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5"/>
      <c r="O2746" s="46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5"/>
      <c r="O2747" s="46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5"/>
      <c r="O2748" s="46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5"/>
      <c r="O2749" s="46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5"/>
      <c r="O2750" s="46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5"/>
      <c r="O2751" s="46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5"/>
      <c r="O2752" s="46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5"/>
      <c r="O2753" s="46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5"/>
      <c r="O2754" s="46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5"/>
      <c r="O2755" s="46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5"/>
      <c r="O2756" s="46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5"/>
      <c r="O2757" s="46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5"/>
      <c r="O2758" s="46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5"/>
      <c r="O2759" s="46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5"/>
      <c r="O2760" s="46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5"/>
      <c r="O2761" s="46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5"/>
      <c r="O2762" s="46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5"/>
      <c r="O2763" s="46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5"/>
      <c r="O2764" s="46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5"/>
      <c r="O2765" s="46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5"/>
      <c r="O2766" s="46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5"/>
      <c r="O2767" s="46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5"/>
      <c r="O2768" s="46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5"/>
      <c r="O2769" s="46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5"/>
      <c r="O2770" s="46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5"/>
      <c r="O2771" s="46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5"/>
      <c r="O2772" s="46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5"/>
      <c r="O2773" s="46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5"/>
      <c r="O2774" s="46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5"/>
      <c r="O2775" s="46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5"/>
      <c r="O2776" s="46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5"/>
      <c r="O2777" s="46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5"/>
      <c r="O2778" s="46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5"/>
      <c r="O2779" s="46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5"/>
      <c r="O2780" s="46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5"/>
      <c r="O2781" s="46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5"/>
      <c r="O2782" s="46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5"/>
      <c r="O2783" s="46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5"/>
      <c r="O2784" s="46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5"/>
      <c r="O2785" s="46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5"/>
      <c r="O2786" s="46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5"/>
      <c r="O2787" s="46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5"/>
      <c r="O2788" s="46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5"/>
      <c r="O2789" s="46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5"/>
      <c r="O2790" s="46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5"/>
      <c r="O2791" s="46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5"/>
      <c r="O2792" s="46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5"/>
      <c r="O2793" s="46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5"/>
      <c r="O2794" s="46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5"/>
      <c r="O2795" s="46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5"/>
      <c r="O2796" s="46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5"/>
      <c r="O2797" s="46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5"/>
      <c r="O2798" s="46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5"/>
      <c r="O2799" s="46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5"/>
      <c r="O2800" s="46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5"/>
      <c r="O2801" s="46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5"/>
      <c r="O2802" s="46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5"/>
      <c r="O2803" s="46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5"/>
      <c r="O2804" s="46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5"/>
      <c r="O2805" s="46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5"/>
      <c r="O2806" s="46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5"/>
      <c r="O2807" s="46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5"/>
      <c r="O2808" s="46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5"/>
      <c r="O2809" s="46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5"/>
      <c r="O2810" s="46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5"/>
      <c r="O2811" s="46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5"/>
      <c r="O2812" s="46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5"/>
      <c r="O2813" s="46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5"/>
      <c r="O2814" s="46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5"/>
      <c r="O2815" s="46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5"/>
      <c r="O2816" s="46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5"/>
      <c r="O2817" s="46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5"/>
      <c r="O2818" s="46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5"/>
      <c r="O2819" s="46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5"/>
      <c r="O2820" s="46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5"/>
      <c r="O2821" s="46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5"/>
      <c r="O2822" s="46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5"/>
      <c r="O2823" s="46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5"/>
      <c r="O2824" s="46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5"/>
      <c r="O2825" s="46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5"/>
      <c r="O2826" s="46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5"/>
      <c r="O2827" s="46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5"/>
      <c r="O2828" s="46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5"/>
      <c r="O2829" s="46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5"/>
      <c r="O2830" s="46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5"/>
      <c r="O2831" s="46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5"/>
      <c r="O2832" s="46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5"/>
      <c r="O2833" s="46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5"/>
      <c r="O2834" s="46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5"/>
      <c r="O2835" s="46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5"/>
      <c r="O2836" s="46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5"/>
      <c r="O2837" s="46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5"/>
      <c r="O2838" s="46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5"/>
      <c r="O2839" s="46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5"/>
      <c r="O2840" s="46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5"/>
      <c r="O2841" s="46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5"/>
      <c r="O2842" s="46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5"/>
      <c r="O2843" s="46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5"/>
      <c r="O2844" s="46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5"/>
      <c r="O2845" s="46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5"/>
      <c r="O2846" s="46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5"/>
      <c r="O2847" s="46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5"/>
      <c r="O2848" s="46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5"/>
      <c r="O2849" s="46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5"/>
      <c r="O2850" s="46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5"/>
      <c r="O2851" s="46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5"/>
      <c r="O2852" s="46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5"/>
      <c r="O2853" s="46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5"/>
      <c r="O2854" s="46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5"/>
      <c r="O2855" s="46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5"/>
      <c r="O2856" s="46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5"/>
      <c r="O2857" s="46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5"/>
      <c r="O2858" s="46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5"/>
      <c r="O2859" s="46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5"/>
      <c r="O2860" s="46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5"/>
      <c r="O2861" s="46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5"/>
      <c r="O2862" s="46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5"/>
      <c r="O2863" s="46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5"/>
      <c r="O2864" s="46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5"/>
      <c r="O2865" s="46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5"/>
      <c r="O2866" s="46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5"/>
      <c r="O2867" s="46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5"/>
      <c r="O2868" s="46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5"/>
      <c r="O2869" s="46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5"/>
      <c r="O2870" s="46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5"/>
      <c r="O2871" s="46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5"/>
      <c r="O2872" s="46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5"/>
      <c r="O2873" s="46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5"/>
      <c r="O2874" s="46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5"/>
      <c r="O2875" s="46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5"/>
      <c r="O2876" s="46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5"/>
      <c r="O2877" s="46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5"/>
      <c r="O2878" s="46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5"/>
      <c r="O2879" s="46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5"/>
      <c r="O2880" s="46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5"/>
      <c r="O2881" s="46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5"/>
      <c r="O2882" s="46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5"/>
      <c r="O2883" s="46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5"/>
      <c r="O2884" s="46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5"/>
      <c r="O2885" s="46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5"/>
      <c r="O2886" s="46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5"/>
      <c r="O2887" s="46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5"/>
      <c r="O2888" s="46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5"/>
      <c r="O2889" s="46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5"/>
      <c r="O2890" s="46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5"/>
      <c r="O2891" s="46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5"/>
      <c r="O2892" s="46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5"/>
      <c r="O2893" s="46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5"/>
      <c r="O2894" s="46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5"/>
      <c r="O2895" s="46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5"/>
      <c r="O2896" s="46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5"/>
      <c r="O2897" s="46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5"/>
      <c r="O2898" s="46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5"/>
      <c r="O2899" s="46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5"/>
      <c r="O2900" s="46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5"/>
      <c r="O2901" s="46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5"/>
      <c r="O2902" s="46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5"/>
      <c r="O2903" s="46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5"/>
      <c r="O2904" s="46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5"/>
      <c r="O2905" s="46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5"/>
      <c r="O2906" s="46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5"/>
      <c r="O2907" s="46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5"/>
      <c r="O2908" s="46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5"/>
      <c r="O2909" s="46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5"/>
      <c r="O2910" s="46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5"/>
      <c r="O2911" s="46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5"/>
      <c r="O2912" s="46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5"/>
      <c r="O2913" s="46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5"/>
      <c r="O2914" s="46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5"/>
      <c r="O2915" s="46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5"/>
      <c r="O2916" s="46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5"/>
      <c r="O2917" s="46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5"/>
      <c r="O2918" s="46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5"/>
      <c r="O2919" s="46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5"/>
      <c r="O2920" s="46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5"/>
      <c r="O2921" s="46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5"/>
      <c r="O2922" s="46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5"/>
      <c r="O2923" s="46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5"/>
      <c r="O2924" s="46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5"/>
      <c r="O2925" s="46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5"/>
      <c r="O2926" s="46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5"/>
      <c r="O2927" s="46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5"/>
      <c r="O2928" s="46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5"/>
      <c r="O2929" s="46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5"/>
      <c r="O2930" s="46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5"/>
      <c r="O2931" s="46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5"/>
      <c r="O2932" s="46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5"/>
      <c r="O2933" s="46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5"/>
      <c r="O2934" s="46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5"/>
      <c r="O2935" s="46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5"/>
      <c r="O2936" s="46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5"/>
      <c r="O2937" s="46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5"/>
      <c r="O2938" s="46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5"/>
      <c r="O2939" s="46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5"/>
      <c r="O2940" s="46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5"/>
      <c r="O2941" s="46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5"/>
      <c r="O2942" s="46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5"/>
      <c r="O2943" s="46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5"/>
      <c r="O2944" s="46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5"/>
      <c r="O2945" s="46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5"/>
      <c r="O2946" s="46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5"/>
      <c r="O2947" s="46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5"/>
      <c r="O2948" s="46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5"/>
      <c r="O2949" s="46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5"/>
      <c r="O2950" s="46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5"/>
      <c r="O2951" s="46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5"/>
      <c r="O2952" s="46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5"/>
      <c r="O2953" s="46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5"/>
      <c r="O2954" s="46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5"/>
      <c r="O2955" s="46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5"/>
      <c r="O2956" s="46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5"/>
      <c r="O2957" s="46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5"/>
      <c r="O2958" s="46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5"/>
      <c r="O2959" s="46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5"/>
      <c r="O2960" s="46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5"/>
      <c r="O2961" s="46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5"/>
      <c r="O2962" s="46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5"/>
      <c r="O2963" s="46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5"/>
      <c r="O2964" s="46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5"/>
      <c r="O2965" s="46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5"/>
      <c r="O2966" s="46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5"/>
      <c r="O2967" s="46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5"/>
      <c r="O2968" s="46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5"/>
      <c r="O2969" s="46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5"/>
      <c r="O2970" s="46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5"/>
      <c r="O2971" s="46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5"/>
      <c r="O2972" s="46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5"/>
      <c r="O2973" s="46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5"/>
      <c r="O2974" s="46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5"/>
      <c r="O2975" s="46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5"/>
      <c r="O2976" s="46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5"/>
      <c r="O2977" s="46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5"/>
      <c r="O2978" s="46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5"/>
      <c r="O2979" s="46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5"/>
      <c r="O2980" s="46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5"/>
      <c r="O2981" s="46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5"/>
      <c r="O2982" s="46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5"/>
      <c r="O2983" s="46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5"/>
      <c r="O2984" s="46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5"/>
      <c r="O2985" s="46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5"/>
      <c r="O2986" s="46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5"/>
      <c r="O2987" s="46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5"/>
      <c r="O2988" s="46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5"/>
      <c r="O2989" s="46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5"/>
      <c r="O2990" s="46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5"/>
      <c r="O2991" s="46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5"/>
      <c r="O2992" s="46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5"/>
      <c r="O2993" s="46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5"/>
      <c r="O2994" s="46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5"/>
      <c r="O2995" s="46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5"/>
      <c r="O2996" s="46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5"/>
      <c r="O2997" s="46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5"/>
      <c r="O2998" s="46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5"/>
      <c r="O2999" s="46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5"/>
      <c r="O3000" s="46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5"/>
      <c r="O3001" s="46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5"/>
      <c r="O3002" s="46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5"/>
      <c r="O3003" s="46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5"/>
      <c r="O3004" s="46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5"/>
      <c r="O3005" s="46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5"/>
      <c r="O3006" s="46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5"/>
      <c r="O3007" s="46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5"/>
      <c r="O3008" s="46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5"/>
      <c r="O3009" s="46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5"/>
      <c r="O3010" s="46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5"/>
      <c r="O3011" s="46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5"/>
      <c r="O3012" s="46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5"/>
      <c r="O3013" s="46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5"/>
      <c r="O3014" s="46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5"/>
      <c r="O3015" s="46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5"/>
      <c r="O3016" s="46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5"/>
      <c r="O3017" s="46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5"/>
      <c r="O3018" s="46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5"/>
      <c r="O3019" s="46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5"/>
      <c r="O3020" s="46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5"/>
      <c r="O3021" s="46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5"/>
      <c r="O3022" s="46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5"/>
      <c r="O3023" s="46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5"/>
      <c r="O3024" s="46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5"/>
      <c r="O3025" s="46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5"/>
      <c r="O3026" s="46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5"/>
      <c r="O3027" s="46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5"/>
      <c r="O3028" s="46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5"/>
      <c r="O3029" s="46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5"/>
      <c r="O3030" s="46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5"/>
      <c r="O3031" s="46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5"/>
      <c r="O3032" s="46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5"/>
      <c r="O3033" s="46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5"/>
      <c r="O3034" s="46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5"/>
      <c r="O3035" s="46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5"/>
      <c r="O3036" s="46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5"/>
      <c r="O3037" s="46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5"/>
      <c r="O3038" s="46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5"/>
      <c r="O3039" s="46"/>
    </row>
    <row r="3040" spans="2:15" ht="12.7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45"/>
      <c r="O3040" s="46"/>
    </row>
  </sheetData>
  <mergeCells count="100">
    <mergeCell ref="A72:B72"/>
    <mergeCell ref="A73:O73"/>
    <mergeCell ref="A74:O74"/>
    <mergeCell ref="A77:B77"/>
    <mergeCell ref="A76:B76"/>
    <mergeCell ref="A75:B75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80:B80"/>
    <mergeCell ref="A79:B79"/>
    <mergeCell ref="A85:B85"/>
    <mergeCell ref="A84:B84"/>
    <mergeCell ref="A83:B83"/>
    <mergeCell ref="A82:B82"/>
    <mergeCell ref="A31:B31"/>
    <mergeCell ref="A45:B45"/>
    <mergeCell ref="A44:B44"/>
    <mergeCell ref="A33:B33"/>
    <mergeCell ref="A43:B43"/>
    <mergeCell ref="A42:B42"/>
    <mergeCell ref="A41:B41"/>
    <mergeCell ref="A40:B40"/>
    <mergeCell ref="A66:B66"/>
    <mergeCell ref="A65:B65"/>
    <mergeCell ref="A64:B64"/>
    <mergeCell ref="A63:B63"/>
    <mergeCell ref="A50:B50"/>
    <mergeCell ref="A60:B60"/>
    <mergeCell ref="A59:B59"/>
    <mergeCell ref="A58:B58"/>
    <mergeCell ref="A57:B57"/>
    <mergeCell ref="A56:B56"/>
    <mergeCell ref="A55:B55"/>
    <mergeCell ref="A54:B54"/>
    <mergeCell ref="A52:B52"/>
    <mergeCell ref="A51:B51"/>
    <mergeCell ref="A62:B62"/>
    <mergeCell ref="A61:B61"/>
    <mergeCell ref="A53:B53"/>
    <mergeCell ref="A23:B23"/>
    <mergeCell ref="A29:O29"/>
    <mergeCell ref="A49:B49"/>
    <mergeCell ref="A48:B48"/>
    <mergeCell ref="A30:B30"/>
    <mergeCell ref="A39:B39"/>
    <mergeCell ref="A38:B38"/>
    <mergeCell ref="A37:B37"/>
    <mergeCell ref="A35:B35"/>
    <mergeCell ref="A34:B34"/>
    <mergeCell ref="A47:B47"/>
    <mergeCell ref="A46:B46"/>
    <mergeCell ref="A32:B32"/>
    <mergeCell ref="A71:B71"/>
    <mergeCell ref="A70:B70"/>
    <mergeCell ref="A69:B69"/>
    <mergeCell ref="A68:B68"/>
    <mergeCell ref="A67:B67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102:O102"/>
    <mergeCell ref="A7:B7"/>
    <mergeCell ref="B1:O1"/>
    <mergeCell ref="B2:O2"/>
    <mergeCell ref="B3:O3"/>
    <mergeCell ref="A6:B6"/>
    <mergeCell ref="A8:O8"/>
    <mergeCell ref="A9:B9"/>
    <mergeCell ref="A10:B10"/>
    <mergeCell ref="A11:B11"/>
    <mergeCell ref="B99:N99"/>
    <mergeCell ref="B100:N100"/>
    <mergeCell ref="A94:O94"/>
    <mergeCell ref="B96:N96"/>
    <mergeCell ref="B97:N97"/>
    <mergeCell ref="B98:N98"/>
    <mergeCell ref="B108:N108"/>
    <mergeCell ref="A110:M110"/>
    <mergeCell ref="A111:M111"/>
    <mergeCell ref="B104:N104"/>
    <mergeCell ref="B105:N105"/>
    <mergeCell ref="B106:N106"/>
    <mergeCell ref="B107:N107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1"/>
  <sheetViews>
    <sheetView view="pageBreakPreview" topLeftCell="A2" zoomScaleNormal="100" zoomScaleSheetLayoutView="100" workbookViewId="0">
      <selection activeCell="B93" sqref="B93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7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ht="39" customHeight="1" x14ac:dyDescent="0.3">
      <c r="B2" s="79" t="s">
        <v>92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39" customHeight="1" x14ac:dyDescent="0.2">
      <c r="B3" s="80" t="s">
        <v>103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47</v>
      </c>
    </row>
    <row r="6" spans="1:17" s="21" customFormat="1" ht="87" customHeight="1" x14ac:dyDescent="0.2">
      <c r="A6" s="81" t="s">
        <v>1</v>
      </c>
      <c r="B6" s="81"/>
      <c r="C6" s="2" t="s">
        <v>15</v>
      </c>
      <c r="D6" s="2" t="s">
        <v>91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104</v>
      </c>
      <c r="N6" s="14" t="s">
        <v>45</v>
      </c>
      <c r="O6" s="6" t="s">
        <v>46</v>
      </c>
      <c r="P6" s="20"/>
    </row>
    <row r="7" spans="1:17" s="21" customFormat="1" ht="16.5" customHeight="1" x14ac:dyDescent="0.2">
      <c r="A7" s="76">
        <v>1</v>
      </c>
      <c r="B7" s="76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2</v>
      </c>
      <c r="N7" s="54">
        <v>3</v>
      </c>
      <c r="O7" s="58">
        <v>4</v>
      </c>
      <c r="P7" s="20"/>
    </row>
    <row r="8" spans="1:17" ht="22.5" customHeight="1" x14ac:dyDescent="0.2">
      <c r="A8" s="82" t="s">
        <v>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7" ht="22.5" customHeight="1" x14ac:dyDescent="0.2">
      <c r="A9" s="83" t="s">
        <v>89</v>
      </c>
      <c r="B9" s="83"/>
      <c r="C9" s="52"/>
      <c r="D9" s="52"/>
      <c r="E9" s="52"/>
      <c r="F9" s="52"/>
      <c r="G9" s="52"/>
      <c r="H9" s="52"/>
      <c r="I9" s="52"/>
      <c r="J9" s="52"/>
      <c r="K9" s="52"/>
      <c r="L9" s="52"/>
      <c r="M9" s="10">
        <f>SUM(M10:M25)</f>
        <v>416542</v>
      </c>
      <c r="N9" s="10">
        <f>SUM(N10:N25)</f>
        <v>314339</v>
      </c>
      <c r="O9" s="7">
        <f t="shared" ref="O9:O21" si="0">ROUND(N9/M9*100,1)</f>
        <v>75.5</v>
      </c>
    </row>
    <row r="10" spans="1:17" s="22" customFormat="1" ht="24" customHeight="1" x14ac:dyDescent="0.2">
      <c r="A10" s="84" t="s">
        <v>61</v>
      </c>
      <c r="B10" s="84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5">
        <v>264383</v>
      </c>
      <c r="N10" s="15">
        <v>181598</v>
      </c>
      <c r="O10" s="66">
        <f t="shared" si="0"/>
        <v>68.7</v>
      </c>
      <c r="Q10" s="23"/>
    </row>
    <row r="11" spans="1:17" s="22" customFormat="1" ht="23.25" customHeight="1" x14ac:dyDescent="0.2">
      <c r="A11" s="84" t="s">
        <v>43</v>
      </c>
      <c r="B11" s="84"/>
      <c r="C11" s="49">
        <v>4768</v>
      </c>
      <c r="D11" s="49"/>
      <c r="E11" s="49"/>
      <c r="F11" s="49">
        <v>10541</v>
      </c>
      <c r="G11" s="49">
        <v>18066</v>
      </c>
      <c r="H11" s="49"/>
      <c r="I11" s="49"/>
      <c r="J11" s="49"/>
      <c r="K11" s="49"/>
      <c r="L11" s="49"/>
      <c r="M11" s="67">
        <v>34024</v>
      </c>
      <c r="N11" s="67">
        <v>31097</v>
      </c>
      <c r="O11" s="68">
        <f t="shared" si="0"/>
        <v>91.4</v>
      </c>
      <c r="Q11" s="23"/>
    </row>
    <row r="12" spans="1:17" s="22" customFormat="1" ht="21.75" customHeight="1" x14ac:dyDescent="0.2">
      <c r="A12" s="84" t="s">
        <v>8</v>
      </c>
      <c r="B12" s="84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5">
        <v>23554</v>
      </c>
      <c r="N12" s="15">
        <v>24249</v>
      </c>
      <c r="O12" s="66">
        <f t="shared" si="0"/>
        <v>103</v>
      </c>
      <c r="Q12" s="23"/>
    </row>
    <row r="13" spans="1:17" s="22" customFormat="1" ht="24" customHeight="1" x14ac:dyDescent="0.2">
      <c r="A13" s="84" t="s">
        <v>64</v>
      </c>
      <c r="B13" s="84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5">
        <v>12056</v>
      </c>
      <c r="N13" s="15">
        <v>8950</v>
      </c>
      <c r="O13" s="66">
        <f t="shared" si="0"/>
        <v>74.2</v>
      </c>
      <c r="Q13" s="23"/>
    </row>
    <row r="14" spans="1:17" s="22" customFormat="1" ht="12" hidden="1" customHeight="1" x14ac:dyDescent="0.2">
      <c r="A14" s="57"/>
      <c r="B14" s="48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15"/>
      <c r="O14" s="66" t="e">
        <f t="shared" si="0"/>
        <v>#DIV/0!</v>
      </c>
      <c r="Q14" s="23"/>
    </row>
    <row r="15" spans="1:17" ht="30" hidden="1" x14ac:dyDescent="0.2">
      <c r="A15" s="56"/>
      <c r="B15" s="48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5"/>
      <c r="N15" s="15"/>
      <c r="O15" s="66" t="e">
        <f t="shared" si="0"/>
        <v>#DIV/0!</v>
      </c>
      <c r="Q15" s="24"/>
    </row>
    <row r="16" spans="1:17" ht="45" hidden="1" x14ac:dyDescent="0.2">
      <c r="A16" s="56"/>
      <c r="B16" s="48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5"/>
      <c r="N16" s="15"/>
      <c r="O16" s="66" t="e">
        <f t="shared" si="0"/>
        <v>#DIV/0!</v>
      </c>
      <c r="Q16" s="24"/>
    </row>
    <row r="17" spans="1:17" s="22" customFormat="1" ht="34.5" customHeight="1" x14ac:dyDescent="0.2">
      <c r="A17" s="84" t="s">
        <v>17</v>
      </c>
      <c r="B17" s="84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5">
        <v>300</v>
      </c>
      <c r="N17" s="15">
        <v>136</v>
      </c>
      <c r="O17" s="66">
        <f t="shared" si="0"/>
        <v>45.3</v>
      </c>
      <c r="Q17" s="23"/>
    </row>
    <row r="18" spans="1:17" s="22" customFormat="1" ht="34.5" customHeight="1" x14ac:dyDescent="0.2">
      <c r="A18" s="84" t="s">
        <v>18</v>
      </c>
      <c r="B18" s="84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5">
        <v>32234</v>
      </c>
      <c r="N18" s="15">
        <v>24974</v>
      </c>
      <c r="O18" s="66">
        <f t="shared" si="0"/>
        <v>77.5</v>
      </c>
      <c r="Q18" s="23"/>
    </row>
    <row r="19" spans="1:17" s="22" customFormat="1" ht="23.25" customHeight="1" x14ac:dyDescent="0.2">
      <c r="A19" s="84" t="s">
        <v>19</v>
      </c>
      <c r="B19" s="84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5">
        <v>1000</v>
      </c>
      <c r="N19" s="15">
        <v>879</v>
      </c>
      <c r="O19" s="66">
        <f t="shared" si="0"/>
        <v>87.9</v>
      </c>
      <c r="Q19" s="23"/>
    </row>
    <row r="20" spans="1:17" s="22" customFormat="1" ht="34.5" customHeight="1" x14ac:dyDescent="0.2">
      <c r="A20" s="84" t="s">
        <v>33</v>
      </c>
      <c r="B20" s="84"/>
      <c r="C20" s="3"/>
      <c r="D20" s="3"/>
      <c r="E20" s="3"/>
      <c r="F20" s="3"/>
      <c r="G20" s="3"/>
      <c r="H20" s="3"/>
      <c r="I20" s="3"/>
      <c r="J20" s="3"/>
      <c r="K20" s="3"/>
      <c r="L20" s="3"/>
      <c r="M20" s="15">
        <v>16935</v>
      </c>
      <c r="N20" s="15">
        <v>13299</v>
      </c>
      <c r="O20" s="66">
        <f t="shared" si="0"/>
        <v>78.5</v>
      </c>
      <c r="Q20" s="23"/>
    </row>
    <row r="21" spans="1:17" s="22" customFormat="1" ht="34.5" customHeight="1" x14ac:dyDescent="0.2">
      <c r="A21" s="84" t="s">
        <v>38</v>
      </c>
      <c r="B21" s="84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5">
        <v>17200</v>
      </c>
      <c r="N21" s="15">
        <v>14962</v>
      </c>
      <c r="O21" s="66">
        <f t="shared" si="0"/>
        <v>87</v>
      </c>
      <c r="Q21" s="23"/>
    </row>
    <row r="22" spans="1:17" ht="25.5" hidden="1" customHeight="1" x14ac:dyDescent="0.2">
      <c r="A22" s="84" t="s">
        <v>9</v>
      </c>
      <c r="B22" s="84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5">
        <v>0</v>
      </c>
      <c r="N22" s="15"/>
      <c r="O22" s="66" t="s">
        <v>16</v>
      </c>
      <c r="Q22" s="24"/>
    </row>
    <row r="23" spans="1:17" ht="25.5" customHeight="1" x14ac:dyDescent="0.2">
      <c r="A23" s="84" t="s">
        <v>36</v>
      </c>
      <c r="B23" s="84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5">
        <v>15178</v>
      </c>
      <c r="N23" s="15">
        <v>13655</v>
      </c>
      <c r="O23" s="66">
        <f t="shared" ref="O23:O28" si="1">ROUND(N23/M23*100,1)</f>
        <v>90</v>
      </c>
      <c r="Q23" s="24"/>
    </row>
    <row r="24" spans="1:17" ht="25.5" customHeight="1" x14ac:dyDescent="0.2">
      <c r="A24" s="84" t="s">
        <v>10</v>
      </c>
      <c r="B24" s="84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5">
        <v>618</v>
      </c>
      <c r="N24" s="15">
        <v>1471</v>
      </c>
      <c r="O24" s="66">
        <f t="shared" si="1"/>
        <v>238</v>
      </c>
      <c r="Q24" s="24"/>
    </row>
    <row r="25" spans="1:17" ht="25.5" customHeight="1" x14ac:dyDescent="0.2">
      <c r="A25" s="84" t="s">
        <v>44</v>
      </c>
      <c r="B25" s="84"/>
      <c r="C25" s="3"/>
      <c r="D25" s="3"/>
      <c r="E25" s="3"/>
      <c r="F25" s="3"/>
      <c r="G25" s="3"/>
      <c r="H25" s="3"/>
      <c r="I25" s="3"/>
      <c r="J25" s="3"/>
      <c r="K25" s="3"/>
      <c r="L25" s="3"/>
      <c r="M25" s="15">
        <v>-940</v>
      </c>
      <c r="N25" s="15">
        <v>-931</v>
      </c>
      <c r="O25" s="66">
        <f t="shared" si="1"/>
        <v>99</v>
      </c>
      <c r="Q25" s="24"/>
    </row>
    <row r="26" spans="1:17" ht="25.5" customHeight="1" x14ac:dyDescent="0.2">
      <c r="A26" s="83" t="s">
        <v>20</v>
      </c>
      <c r="B26" s="83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1356421</v>
      </c>
      <c r="N26" s="10">
        <v>1013535</v>
      </c>
      <c r="O26" s="7">
        <f t="shared" si="1"/>
        <v>74.7</v>
      </c>
      <c r="Q26" s="24"/>
    </row>
    <row r="27" spans="1:17" ht="34.5" customHeight="1" x14ac:dyDescent="0.2">
      <c r="A27" s="83" t="s">
        <v>34</v>
      </c>
      <c r="B27" s="83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62240</v>
      </c>
      <c r="N27" s="10">
        <v>50632</v>
      </c>
      <c r="O27" s="7">
        <f t="shared" si="1"/>
        <v>81.3</v>
      </c>
      <c r="Q27" s="24"/>
    </row>
    <row r="28" spans="1:17" ht="22.5" customHeight="1" x14ac:dyDescent="0.2">
      <c r="A28" s="83" t="s">
        <v>48</v>
      </c>
      <c r="B28" s="83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1835203</v>
      </c>
      <c r="N28" s="10">
        <f>SUM(N10:N27)</f>
        <v>1378506</v>
      </c>
      <c r="O28" s="7">
        <f t="shared" si="1"/>
        <v>75.099999999999994</v>
      </c>
      <c r="Q28" s="24"/>
    </row>
    <row r="29" spans="1:17" ht="22.5" customHeight="1" x14ac:dyDescent="0.2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Q29" s="24"/>
    </row>
    <row r="30" spans="1:17" ht="25.5" customHeight="1" x14ac:dyDescent="0.2">
      <c r="A30" s="83" t="s">
        <v>90</v>
      </c>
      <c r="B30" s="83"/>
      <c r="C30" s="49">
        <v>10185</v>
      </c>
      <c r="D30" s="55"/>
      <c r="E30" s="55"/>
      <c r="F30" s="49">
        <v>27245</v>
      </c>
      <c r="G30" s="49">
        <v>30621</v>
      </c>
      <c r="H30" s="49"/>
      <c r="I30" s="49"/>
      <c r="J30" s="49"/>
      <c r="K30" s="49"/>
      <c r="L30" s="49"/>
      <c r="M30" s="50">
        <f>SUM(M31:M39)</f>
        <v>62132</v>
      </c>
      <c r="N30" s="50">
        <f>SUM(N31:N39)</f>
        <v>45712</v>
      </c>
      <c r="O30" s="51">
        <f>ROUND(N30/M30*100,1)</f>
        <v>73.599999999999994</v>
      </c>
      <c r="Q30" s="24"/>
    </row>
    <row r="31" spans="1:17" ht="34.5" customHeight="1" x14ac:dyDescent="0.2">
      <c r="A31" s="73" t="s">
        <v>65</v>
      </c>
      <c r="B31" s="73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932</v>
      </c>
      <c r="N31" s="8">
        <v>653</v>
      </c>
      <c r="O31" s="9">
        <f>ROUND(N31/M31*100,1)</f>
        <v>70.099999999999994</v>
      </c>
      <c r="Q31" s="24"/>
    </row>
    <row r="32" spans="1:17" ht="48" customHeight="1" x14ac:dyDescent="0.2">
      <c r="A32" s="73" t="s">
        <v>66</v>
      </c>
      <c r="B32" s="73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3773</v>
      </c>
      <c r="N32" s="8">
        <v>2825</v>
      </c>
      <c r="O32" s="9">
        <f>ROUND(N32/M32*100,1)</f>
        <v>74.900000000000006</v>
      </c>
      <c r="Q32" s="24"/>
    </row>
    <row r="33" spans="1:17" ht="48" customHeight="1" x14ac:dyDescent="0.2">
      <c r="A33" s="73" t="s">
        <v>67</v>
      </c>
      <c r="B33" s="73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30618</v>
      </c>
      <c r="N33" s="8">
        <v>22539</v>
      </c>
      <c r="O33" s="9">
        <f>ROUND(N33/M33*100,1)</f>
        <v>73.599999999999994</v>
      </c>
      <c r="Q33" s="24"/>
    </row>
    <row r="34" spans="1:17" ht="48" hidden="1" customHeight="1" x14ac:dyDescent="0.2">
      <c r="A34" s="73" t="s">
        <v>42</v>
      </c>
      <c r="B34" s="73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73" t="s">
        <v>68</v>
      </c>
      <c r="B35" s="73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9383</v>
      </c>
      <c r="N35" s="8">
        <v>7618</v>
      </c>
      <c r="O35" s="9">
        <f>ROUND(N35/M35*100,1)</f>
        <v>81.2</v>
      </c>
      <c r="Q35" s="24"/>
    </row>
    <row r="36" spans="1:17" ht="30" customHeight="1" x14ac:dyDescent="0.2">
      <c r="A36" s="96" t="s">
        <v>63</v>
      </c>
      <c r="B36" s="97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300</v>
      </c>
      <c r="N36" s="8">
        <v>0</v>
      </c>
      <c r="O36" s="9">
        <v>0</v>
      </c>
      <c r="Q36" s="24"/>
    </row>
    <row r="37" spans="1:17" ht="25.5" customHeight="1" x14ac:dyDescent="0.2">
      <c r="A37" s="73" t="s">
        <v>39</v>
      </c>
      <c r="B37" s="73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3100</v>
      </c>
      <c r="N37" s="8">
        <v>2360</v>
      </c>
      <c r="O37" s="9">
        <f>ROUND(N37/M37*100,1)</f>
        <v>76.099999999999994</v>
      </c>
      <c r="Q37" s="24"/>
    </row>
    <row r="38" spans="1:17" ht="25.5" hidden="1" customHeight="1" x14ac:dyDescent="0.2">
      <c r="A38" s="73" t="s">
        <v>35</v>
      </c>
      <c r="B38" s="73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73" t="s">
        <v>21</v>
      </c>
      <c r="B39" s="73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14026</v>
      </c>
      <c r="N39" s="8">
        <v>9717</v>
      </c>
      <c r="O39" s="9">
        <f t="shared" ref="O39:O72" si="2">ROUND(N39/M39*100,1)</f>
        <v>69.3</v>
      </c>
      <c r="Q39" s="24"/>
    </row>
    <row r="40" spans="1:17" s="22" customFormat="1" ht="36.75" customHeight="1" x14ac:dyDescent="0.2">
      <c r="A40" s="83" t="s">
        <v>22</v>
      </c>
      <c r="B40" s="83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22648</v>
      </c>
      <c r="N40" s="10">
        <f>N41+N42</f>
        <v>16725</v>
      </c>
      <c r="O40" s="7">
        <f t="shared" si="2"/>
        <v>73.8</v>
      </c>
      <c r="Q40" s="23"/>
    </row>
    <row r="41" spans="1:17" ht="24.75" customHeight="1" x14ac:dyDescent="0.2">
      <c r="A41" s="73" t="s">
        <v>23</v>
      </c>
      <c r="B41" s="73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5503</v>
      </c>
      <c r="N41" s="8">
        <v>3999</v>
      </c>
      <c r="O41" s="9">
        <f t="shared" si="2"/>
        <v>72.7</v>
      </c>
      <c r="Q41" s="25"/>
    </row>
    <row r="42" spans="1:17" ht="48" customHeight="1" x14ac:dyDescent="0.2">
      <c r="A42" s="73" t="s">
        <v>69</v>
      </c>
      <c r="B42" s="73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17145</v>
      </c>
      <c r="N42" s="8">
        <v>12726</v>
      </c>
      <c r="O42" s="9">
        <f t="shared" si="2"/>
        <v>74.2</v>
      </c>
      <c r="Q42" s="25"/>
    </row>
    <row r="43" spans="1:17" s="22" customFormat="1" ht="20.25" customHeight="1" x14ac:dyDescent="0.2">
      <c r="A43" s="83" t="s">
        <v>24</v>
      </c>
      <c r="B43" s="83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17079</v>
      </c>
      <c r="N43" s="10">
        <f>N44+N45+N46</f>
        <v>11490</v>
      </c>
      <c r="O43" s="7">
        <f t="shared" si="2"/>
        <v>67.3</v>
      </c>
    </row>
    <row r="44" spans="1:17" s="22" customFormat="1" ht="20.25" customHeight="1" x14ac:dyDescent="0.2">
      <c r="A44" s="73" t="s">
        <v>86</v>
      </c>
      <c r="B44" s="73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3997</v>
      </c>
      <c r="O44" s="9">
        <f t="shared" si="2"/>
        <v>100</v>
      </c>
    </row>
    <row r="45" spans="1:17" s="22" customFormat="1" ht="23.25" customHeight="1" x14ac:dyDescent="0.2">
      <c r="A45" s="73" t="s">
        <v>25</v>
      </c>
      <c r="B45" s="73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7328</v>
      </c>
      <c r="O45" s="9">
        <f t="shared" si="2"/>
        <v>64.8</v>
      </c>
    </row>
    <row r="46" spans="1:17" ht="24" customHeight="1" x14ac:dyDescent="0.2">
      <c r="A46" s="73" t="s">
        <v>26</v>
      </c>
      <c r="B46" s="73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1782</v>
      </c>
      <c r="N46" s="8">
        <v>165</v>
      </c>
      <c r="O46" s="9">
        <f t="shared" si="2"/>
        <v>9.3000000000000007</v>
      </c>
    </row>
    <row r="47" spans="1:17" ht="20.25" customHeight="1" x14ac:dyDescent="0.2">
      <c r="A47" s="83" t="s">
        <v>11</v>
      </c>
      <c r="B47" s="83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482585</v>
      </c>
      <c r="N47" s="10">
        <f>N48+N49+N50+N51</f>
        <v>294071</v>
      </c>
      <c r="O47" s="7">
        <f t="shared" si="2"/>
        <v>60.9</v>
      </c>
    </row>
    <row r="48" spans="1:17" ht="24.75" customHeight="1" x14ac:dyDescent="0.2">
      <c r="A48" s="73" t="s">
        <v>37</v>
      </c>
      <c r="B48" s="73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120335</v>
      </c>
      <c r="N48" s="8">
        <v>116843</v>
      </c>
      <c r="O48" s="9">
        <f t="shared" si="2"/>
        <v>97.1</v>
      </c>
    </row>
    <row r="49" spans="1:15" s="22" customFormat="1" ht="24.75" customHeight="1" x14ac:dyDescent="0.2">
      <c r="A49" s="73" t="s">
        <v>5</v>
      </c>
      <c r="B49" s="73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220833</v>
      </c>
      <c r="N49" s="8">
        <v>87047</v>
      </c>
      <c r="O49" s="9">
        <f t="shared" si="2"/>
        <v>39.4</v>
      </c>
    </row>
    <row r="50" spans="1:15" s="22" customFormat="1" ht="24.75" customHeight="1" x14ac:dyDescent="0.2">
      <c r="A50" s="73" t="s">
        <v>70</v>
      </c>
      <c r="B50" s="73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103170</v>
      </c>
      <c r="N50" s="8">
        <v>66595</v>
      </c>
      <c r="O50" s="9">
        <f t="shared" si="2"/>
        <v>64.5</v>
      </c>
    </row>
    <row r="51" spans="1:15" ht="34.5" customHeight="1" x14ac:dyDescent="0.2">
      <c r="A51" s="73" t="s">
        <v>27</v>
      </c>
      <c r="B51" s="73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38247</v>
      </c>
      <c r="N51" s="8">
        <v>23586</v>
      </c>
      <c r="O51" s="9">
        <f t="shared" si="2"/>
        <v>61.7</v>
      </c>
    </row>
    <row r="52" spans="1:15" ht="22.5" customHeight="1" x14ac:dyDescent="0.2">
      <c r="A52" s="86" t="s">
        <v>12</v>
      </c>
      <c r="B52" s="86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578552</v>
      </c>
      <c r="N52" s="10">
        <f>N53+N54+N55+N56</f>
        <v>435400</v>
      </c>
      <c r="O52" s="7">
        <f t="shared" si="2"/>
        <v>75.3</v>
      </c>
    </row>
    <row r="53" spans="1:15" ht="24" customHeight="1" x14ac:dyDescent="0.2">
      <c r="A53" s="85" t="s">
        <v>6</v>
      </c>
      <c r="B53" s="85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170575</v>
      </c>
      <c r="N53" s="8">
        <v>131168</v>
      </c>
      <c r="O53" s="9">
        <f t="shared" si="2"/>
        <v>76.900000000000006</v>
      </c>
    </row>
    <row r="54" spans="1:15" ht="24.75" customHeight="1" x14ac:dyDescent="0.2">
      <c r="A54" s="73" t="s">
        <v>7</v>
      </c>
      <c r="B54" s="73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325299</v>
      </c>
      <c r="N54" s="15">
        <v>247394</v>
      </c>
      <c r="O54" s="9">
        <f t="shared" si="2"/>
        <v>76.099999999999994</v>
      </c>
    </row>
    <row r="55" spans="1:15" ht="21" customHeight="1" x14ac:dyDescent="0.2">
      <c r="A55" s="73" t="s">
        <v>62</v>
      </c>
      <c r="B55" s="73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25353</v>
      </c>
      <c r="N55" s="15">
        <v>19923</v>
      </c>
      <c r="O55" s="9">
        <f t="shared" si="2"/>
        <v>78.599999999999994</v>
      </c>
    </row>
    <row r="56" spans="1:15" ht="24" customHeight="1" x14ac:dyDescent="0.2">
      <c r="A56" s="73" t="s">
        <v>28</v>
      </c>
      <c r="B56" s="73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57325</v>
      </c>
      <c r="N56" s="8">
        <v>36915</v>
      </c>
      <c r="O56" s="9">
        <f t="shared" si="2"/>
        <v>64.400000000000006</v>
      </c>
    </row>
    <row r="57" spans="1:15" ht="34.5" customHeight="1" x14ac:dyDescent="0.2">
      <c r="A57" s="83" t="s">
        <v>71</v>
      </c>
      <c r="B57" s="83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42038</v>
      </c>
      <c r="N57" s="10">
        <f>N58+N59</f>
        <v>31208</v>
      </c>
      <c r="O57" s="7">
        <f t="shared" si="2"/>
        <v>74.2</v>
      </c>
    </row>
    <row r="58" spans="1:15" s="22" customFormat="1" ht="23.25" customHeight="1" x14ac:dyDescent="0.2">
      <c r="A58" s="73" t="s">
        <v>29</v>
      </c>
      <c r="B58" s="73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36752</v>
      </c>
      <c r="N58" s="8">
        <v>27165</v>
      </c>
      <c r="O58" s="9">
        <f t="shared" si="2"/>
        <v>73.900000000000006</v>
      </c>
    </row>
    <row r="59" spans="1:15" s="22" customFormat="1" ht="34.5" customHeight="1" x14ac:dyDescent="0.2">
      <c r="A59" s="73" t="s">
        <v>72</v>
      </c>
      <c r="B59" s="73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5286</v>
      </c>
      <c r="N59" s="8">
        <v>4043</v>
      </c>
      <c r="O59" s="9">
        <f t="shared" si="2"/>
        <v>76.5</v>
      </c>
    </row>
    <row r="60" spans="1:15" ht="25.5" customHeight="1" x14ac:dyDescent="0.2">
      <c r="A60" s="83" t="s">
        <v>73</v>
      </c>
      <c r="B60" s="83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192870</v>
      </c>
      <c r="N60" s="10">
        <f>N61+N62+N63+N64+N65</f>
        <v>140513</v>
      </c>
      <c r="O60" s="7">
        <f t="shared" si="2"/>
        <v>72.900000000000006</v>
      </c>
    </row>
    <row r="61" spans="1:15" ht="25.5" customHeight="1" x14ac:dyDescent="0.2">
      <c r="A61" s="73" t="s">
        <v>74</v>
      </c>
      <c r="B61" s="73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124731</v>
      </c>
      <c r="N61" s="8">
        <v>87648</v>
      </c>
      <c r="O61" s="9">
        <f t="shared" si="2"/>
        <v>70.3</v>
      </c>
    </row>
    <row r="62" spans="1:15" ht="25.5" customHeight="1" x14ac:dyDescent="0.2">
      <c r="A62" s="73" t="s">
        <v>75</v>
      </c>
      <c r="B62" s="73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9019</v>
      </c>
      <c r="N62" s="8">
        <v>5885</v>
      </c>
      <c r="O62" s="9">
        <f t="shared" si="2"/>
        <v>65.3</v>
      </c>
    </row>
    <row r="63" spans="1:15" ht="25.5" customHeight="1" x14ac:dyDescent="0.2">
      <c r="A63" s="73" t="s">
        <v>76</v>
      </c>
      <c r="B63" s="73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38571</v>
      </c>
      <c r="N63" s="8">
        <v>33089</v>
      </c>
      <c r="O63" s="9">
        <f t="shared" si="2"/>
        <v>85.8</v>
      </c>
    </row>
    <row r="64" spans="1:15" ht="25.5" customHeight="1" x14ac:dyDescent="0.2">
      <c r="A64" s="73" t="s">
        <v>77</v>
      </c>
      <c r="B64" s="73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14944</v>
      </c>
      <c r="N64" s="8">
        <v>10467</v>
      </c>
      <c r="O64" s="9">
        <f t="shared" si="2"/>
        <v>70</v>
      </c>
    </row>
    <row r="65" spans="1:15" ht="34.5" customHeight="1" x14ac:dyDescent="0.2">
      <c r="A65" s="73" t="s">
        <v>78</v>
      </c>
      <c r="B65" s="73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5605</v>
      </c>
      <c r="N65" s="8">
        <v>3424</v>
      </c>
      <c r="O65" s="9">
        <f t="shared" si="2"/>
        <v>61.1</v>
      </c>
    </row>
    <row r="66" spans="1:15" s="22" customFormat="1" ht="23.25" customHeight="1" x14ac:dyDescent="0.2">
      <c r="A66" s="83" t="s">
        <v>13</v>
      </c>
      <c r="B66" s="83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511688</v>
      </c>
      <c r="N66" s="10">
        <f>N67+N68+N69+N70+N71</f>
        <v>376098</v>
      </c>
      <c r="O66" s="7">
        <f t="shared" si="2"/>
        <v>73.5</v>
      </c>
    </row>
    <row r="67" spans="1:15" s="22" customFormat="1" ht="23.25" customHeight="1" x14ac:dyDescent="0.2">
      <c r="A67" s="73" t="s">
        <v>40</v>
      </c>
      <c r="B67" s="73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762</v>
      </c>
      <c r="N67" s="8">
        <v>536</v>
      </c>
      <c r="O67" s="9">
        <f t="shared" si="2"/>
        <v>70.3</v>
      </c>
    </row>
    <row r="68" spans="1:15" ht="23.25" customHeight="1" x14ac:dyDescent="0.2">
      <c r="A68" s="73" t="s">
        <v>30</v>
      </c>
      <c r="B68" s="73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31744</v>
      </c>
      <c r="N68" s="8">
        <v>23806</v>
      </c>
      <c r="O68" s="9">
        <f t="shared" si="2"/>
        <v>75</v>
      </c>
    </row>
    <row r="69" spans="1:15" ht="24.75" customHeight="1" x14ac:dyDescent="0.2">
      <c r="A69" s="73" t="s">
        <v>31</v>
      </c>
      <c r="B69" s="73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439470</v>
      </c>
      <c r="N69" s="8">
        <v>323928</v>
      </c>
      <c r="O69" s="9">
        <f t="shared" si="2"/>
        <v>73.7</v>
      </c>
    </row>
    <row r="70" spans="1:15" ht="24.75" customHeight="1" x14ac:dyDescent="0.2">
      <c r="A70" s="73" t="s">
        <v>85</v>
      </c>
      <c r="B70" s="73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8287</v>
      </c>
      <c r="N70" s="8">
        <v>2823</v>
      </c>
      <c r="O70" s="9">
        <f t="shared" si="2"/>
        <v>34.1</v>
      </c>
    </row>
    <row r="71" spans="1:15" s="22" customFormat="1" ht="25.5" customHeight="1" x14ac:dyDescent="0.2">
      <c r="A71" s="73" t="s">
        <v>32</v>
      </c>
      <c r="B71" s="73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31425</v>
      </c>
      <c r="N71" s="8">
        <v>25005</v>
      </c>
      <c r="O71" s="9">
        <f t="shared" si="2"/>
        <v>79.599999999999994</v>
      </c>
    </row>
    <row r="72" spans="1:15" ht="23.25" customHeight="1" x14ac:dyDescent="0.2">
      <c r="A72" s="83" t="s">
        <v>3</v>
      </c>
      <c r="B72" s="83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1909592</v>
      </c>
      <c r="N72" s="10">
        <f>N30+N40+N43+N47+N52+N57+N60+N66</f>
        <v>1351217</v>
      </c>
      <c r="O72" s="7">
        <f t="shared" si="2"/>
        <v>70.8</v>
      </c>
    </row>
    <row r="73" spans="1:15" ht="22.5" customHeight="1" x14ac:dyDescent="0.2">
      <c r="A73" s="89" t="s">
        <v>49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</row>
    <row r="74" spans="1:15" ht="23.25" customHeight="1" x14ac:dyDescent="0.2">
      <c r="A74" s="92" t="s">
        <v>50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4"/>
    </row>
    <row r="75" spans="1:15" ht="34.5" customHeight="1" x14ac:dyDescent="0.2">
      <c r="A75" s="83" t="s">
        <v>80</v>
      </c>
      <c r="B75" s="83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46284</v>
      </c>
      <c r="N75" s="10">
        <f>N76-N77</f>
        <v>-9750</v>
      </c>
      <c r="O75" s="7" t="s">
        <v>16</v>
      </c>
    </row>
    <row r="76" spans="1:15" ht="34.5" customHeight="1" x14ac:dyDescent="0.2">
      <c r="A76" s="73" t="s">
        <v>88</v>
      </c>
      <c r="B76" s="73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81734</v>
      </c>
      <c r="N76" s="8">
        <v>22000</v>
      </c>
      <c r="O76" s="9">
        <f>ROUND(N76/M76*100,1)</f>
        <v>26.9</v>
      </c>
    </row>
    <row r="77" spans="1:15" ht="34.5" customHeight="1" x14ac:dyDescent="0.2">
      <c r="A77" s="73" t="s">
        <v>81</v>
      </c>
      <c r="B77" s="73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35450</v>
      </c>
      <c r="N77" s="8">
        <v>31750</v>
      </c>
      <c r="O77" s="9">
        <f>ROUND(N77/M77*100,1)</f>
        <v>89.6</v>
      </c>
    </row>
    <row r="78" spans="1:15" ht="37.5" customHeight="1" x14ac:dyDescent="0.2">
      <c r="A78" s="83" t="s">
        <v>82</v>
      </c>
      <c r="B78" s="83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13477</v>
      </c>
      <c r="N78" s="10">
        <f>N79-N80</f>
        <v>968</v>
      </c>
      <c r="O78" s="7" t="s">
        <v>16</v>
      </c>
    </row>
    <row r="79" spans="1:15" ht="48" customHeight="1" x14ac:dyDescent="0.2">
      <c r="A79" s="73" t="s">
        <v>87</v>
      </c>
      <c r="B79" s="73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77835</v>
      </c>
      <c r="N79" s="8">
        <v>28468</v>
      </c>
      <c r="O79" s="9">
        <f>ROUND(N79/M79*100,1)</f>
        <v>36.6</v>
      </c>
    </row>
    <row r="80" spans="1:15" ht="48" customHeight="1" x14ac:dyDescent="0.2">
      <c r="A80" s="73" t="s">
        <v>83</v>
      </c>
      <c r="B80" s="73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64358</v>
      </c>
      <c r="N80" s="8">
        <v>27500</v>
      </c>
      <c r="O80" s="9">
        <f>ROUND(N80/M80*100,1)</f>
        <v>42.7</v>
      </c>
    </row>
    <row r="81" spans="1:15" s="22" customFormat="1" ht="34.5" customHeight="1" x14ac:dyDescent="0.2">
      <c r="A81" s="83" t="s">
        <v>79</v>
      </c>
      <c r="B81" s="83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-18507</v>
      </c>
      <c r="O81" s="7" t="s">
        <v>16</v>
      </c>
    </row>
    <row r="82" spans="1:15" ht="24.75" customHeight="1" x14ac:dyDescent="0.2">
      <c r="A82" s="95" t="s">
        <v>57</v>
      </c>
      <c r="B82" s="9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1994772</v>
      </c>
      <c r="N82" s="8">
        <v>1428974</v>
      </c>
      <c r="O82" s="9" t="s">
        <v>16</v>
      </c>
    </row>
    <row r="83" spans="1:15" ht="34.5" customHeight="1" x14ac:dyDescent="0.2">
      <c r="A83" s="73" t="s">
        <v>58</v>
      </c>
      <c r="B83" s="7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1994772</v>
      </c>
      <c r="N83" s="8">
        <v>1428974</v>
      </c>
      <c r="O83" s="9" t="s">
        <v>16</v>
      </c>
    </row>
    <row r="84" spans="1:15" ht="25.5" customHeight="1" x14ac:dyDescent="0.2">
      <c r="A84" s="95" t="s">
        <v>59</v>
      </c>
      <c r="B84" s="9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2009400</v>
      </c>
      <c r="N84" s="8">
        <v>1410467</v>
      </c>
      <c r="O84" s="9" t="s">
        <v>16</v>
      </c>
    </row>
    <row r="85" spans="1:15" ht="34.5" customHeight="1" x14ac:dyDescent="0.2">
      <c r="A85" s="73" t="s">
        <v>60</v>
      </c>
      <c r="B85" s="7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2009400</v>
      </c>
      <c r="N85" s="8">
        <v>1410467</v>
      </c>
      <c r="O85" s="9" t="s">
        <v>16</v>
      </c>
    </row>
    <row r="86" spans="1:15" ht="20.25" customHeight="1" x14ac:dyDescent="0.2">
      <c r="A86" s="83" t="s">
        <v>51</v>
      </c>
      <c r="B86" s="83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73" t="s">
        <v>52</v>
      </c>
      <c r="B87" s="73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532371</v>
      </c>
      <c r="N87" s="8">
        <v>421783</v>
      </c>
      <c r="O87" s="9">
        <f t="shared" ref="O87:O92" si="3">ROUND(N87/M87*100,1)</f>
        <v>79.2</v>
      </c>
    </row>
    <row r="88" spans="1:15" ht="23.25" customHeight="1" x14ac:dyDescent="0.2">
      <c r="A88" s="73" t="s">
        <v>53</v>
      </c>
      <c r="B88" s="73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2536</v>
      </c>
      <c r="N88" s="8">
        <v>1948</v>
      </c>
      <c r="O88" s="9">
        <f t="shared" si="3"/>
        <v>76.8</v>
      </c>
    </row>
    <row r="89" spans="1:15" ht="20.25" customHeight="1" x14ac:dyDescent="0.2">
      <c r="A89" s="73" t="s">
        <v>84</v>
      </c>
      <c r="B89" s="73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138546</v>
      </c>
      <c r="N89" s="8">
        <v>108817</v>
      </c>
      <c r="O89" s="9">
        <f t="shared" si="3"/>
        <v>78.5</v>
      </c>
    </row>
    <row r="90" spans="1:15" ht="21.75" customHeight="1" x14ac:dyDescent="0.2">
      <c r="A90" s="73" t="s">
        <v>54</v>
      </c>
      <c r="B90" s="73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83616</v>
      </c>
      <c r="N90" s="8">
        <v>60351</v>
      </c>
      <c r="O90" s="9">
        <f t="shared" si="3"/>
        <v>72.2</v>
      </c>
    </row>
    <row r="91" spans="1:15" ht="21.75" customHeight="1" x14ac:dyDescent="0.2">
      <c r="A91" s="73" t="s">
        <v>55</v>
      </c>
      <c r="B91" s="73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65809</v>
      </c>
      <c r="N91" s="8">
        <v>26870</v>
      </c>
      <c r="O91" s="9">
        <f t="shared" si="3"/>
        <v>40.799999999999997</v>
      </c>
    </row>
    <row r="92" spans="1:15" ht="21" customHeight="1" x14ac:dyDescent="0.2">
      <c r="A92" s="87" t="s">
        <v>56</v>
      </c>
      <c r="B92" s="88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99701</v>
      </c>
      <c r="N92" s="8">
        <v>70443</v>
      </c>
      <c r="O92" s="9">
        <f t="shared" si="3"/>
        <v>70.7</v>
      </c>
    </row>
    <row r="93" spans="1:15" ht="22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N93" s="35"/>
      <c r="O93" s="34"/>
    </row>
    <row r="94" spans="1:15" ht="39" hidden="1" customHeight="1" x14ac:dyDescent="0.2">
      <c r="A94" s="77" t="s">
        <v>99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spans="1:15" ht="10.5" hidden="1" customHeight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37.5" hidden="1" customHeight="1" x14ac:dyDescent="0.2">
      <c r="A96" s="54" t="s">
        <v>93</v>
      </c>
      <c r="B96" s="76" t="s">
        <v>94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60" t="s">
        <v>95</v>
      </c>
    </row>
    <row r="97" spans="1:15" ht="21" hidden="1" customHeight="1" x14ac:dyDescent="0.2">
      <c r="A97" s="60">
        <v>1</v>
      </c>
      <c r="B97" s="76">
        <v>2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60">
        <v>3</v>
      </c>
    </row>
    <row r="98" spans="1:15" ht="34.5" hidden="1" customHeight="1" x14ac:dyDescent="0.2">
      <c r="A98" s="60">
        <v>1</v>
      </c>
      <c r="B98" s="73" t="s">
        <v>96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60"/>
    </row>
    <row r="99" spans="1:15" ht="34.5" hidden="1" customHeight="1" x14ac:dyDescent="0.2">
      <c r="A99" s="60">
        <v>2</v>
      </c>
      <c r="B99" s="73" t="s">
        <v>97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60"/>
    </row>
    <row r="100" spans="1:15" ht="48" hidden="1" customHeight="1" x14ac:dyDescent="0.2">
      <c r="A100" s="60">
        <v>3</v>
      </c>
      <c r="B100" s="73" t="s">
        <v>98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60"/>
    </row>
    <row r="101" spans="1:15" ht="16.5" hidden="1" customHeight="1" x14ac:dyDescent="0.2">
      <c r="A101" s="38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34"/>
    </row>
    <row r="102" spans="1:15" ht="36" hidden="1" customHeight="1" x14ac:dyDescent="0.2">
      <c r="A102" s="77" t="s">
        <v>100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1:15" ht="24.75" hidden="1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ht="25.5" hidden="1" customHeight="1" x14ac:dyDescent="0.2">
      <c r="A104" s="54" t="s">
        <v>93</v>
      </c>
      <c r="B104" s="76" t="s">
        <v>94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60" t="s">
        <v>95</v>
      </c>
    </row>
    <row r="105" spans="1:15" ht="15" hidden="1" x14ac:dyDescent="0.2">
      <c r="A105" s="60">
        <v>1</v>
      </c>
      <c r="B105" s="76">
        <v>2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60">
        <v>3</v>
      </c>
    </row>
    <row r="106" spans="1:15" ht="30.75" hidden="1" customHeight="1" x14ac:dyDescent="0.2">
      <c r="A106" s="60">
        <v>1</v>
      </c>
      <c r="B106" s="73" t="s">
        <v>96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60">
        <v>173</v>
      </c>
    </row>
    <row r="107" spans="1:15" ht="36" hidden="1" customHeight="1" x14ac:dyDescent="0.2">
      <c r="A107" s="60">
        <v>2</v>
      </c>
      <c r="B107" s="73" t="s">
        <v>97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60">
        <v>39098</v>
      </c>
    </row>
    <row r="108" spans="1:15" ht="45" hidden="1" customHeight="1" x14ac:dyDescent="0.2">
      <c r="A108" s="60">
        <v>3</v>
      </c>
      <c r="B108" s="73" t="s">
        <v>98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60">
        <v>5283</v>
      </c>
    </row>
    <row r="109" spans="1:15" ht="29.25" customHeight="1" x14ac:dyDescent="0.2">
      <c r="A109" s="38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34"/>
    </row>
    <row r="110" spans="1:15" ht="24.75" customHeight="1" x14ac:dyDescent="0.25">
      <c r="A110" s="98" t="s">
        <v>105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36"/>
      <c r="O110" s="32" t="s">
        <v>106</v>
      </c>
    </row>
    <row r="111" spans="1:15" ht="18" hidden="1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36"/>
      <c r="O111" s="37"/>
    </row>
    <row r="112" spans="1:15" s="72" customFormat="1" ht="18" hidden="1" customHeight="1" x14ac:dyDescent="0.25">
      <c r="A112" s="98" t="s">
        <v>101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70"/>
      <c r="O112" s="71" t="s">
        <v>102</v>
      </c>
    </row>
    <row r="113" spans="2:15" ht="15" hidden="1" x14ac:dyDescent="0.2">
      <c r="B113" s="4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hidden="1" x14ac:dyDescent="0.2"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69">
        <f>M75+M78+M81</f>
        <v>74389</v>
      </c>
      <c r="N116" s="69">
        <f>N75+N78+N81</f>
        <v>-27289</v>
      </c>
      <c r="O116" s="40"/>
    </row>
    <row r="117" spans="2:15" ht="15" x14ac:dyDescent="0.2">
      <c r="B117" s="4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5" x14ac:dyDescent="0.2">
      <c r="B129" s="4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5" x14ac:dyDescent="0.2">
      <c r="B130" s="4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4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4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9"/>
      <c r="O202" s="40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2"/>
      <c r="O203" s="43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2"/>
      <c r="O204" s="43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2"/>
      <c r="O205" s="43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2"/>
      <c r="O206" s="43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2"/>
      <c r="O207" s="43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2"/>
      <c r="O208" s="43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2"/>
      <c r="O209" s="43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2"/>
      <c r="O210" s="43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2"/>
      <c r="O211" s="43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2"/>
      <c r="O212" s="43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2"/>
      <c r="O213" s="43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2"/>
      <c r="O214" s="43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2"/>
      <c r="O215" s="43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2"/>
      <c r="O216" s="43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2"/>
      <c r="O217" s="43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2"/>
      <c r="O218" s="43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2"/>
      <c r="O219" s="43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2"/>
      <c r="O220" s="43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2"/>
      <c r="O221" s="43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2"/>
      <c r="O222" s="43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2"/>
      <c r="O223" s="43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2"/>
      <c r="O224" s="43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2"/>
      <c r="O225" s="43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2"/>
      <c r="O226" s="43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2"/>
      <c r="O227" s="43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2"/>
      <c r="O228" s="43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2"/>
      <c r="O229" s="43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2"/>
      <c r="O230" s="43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2"/>
      <c r="O231" s="43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2"/>
      <c r="O232" s="43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2"/>
      <c r="O233" s="43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2"/>
      <c r="O234" s="43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2"/>
      <c r="O235" s="43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2"/>
      <c r="O236" s="43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2"/>
      <c r="O237" s="43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2"/>
      <c r="O238" s="43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2"/>
      <c r="O239" s="43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2"/>
      <c r="O240" s="43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2"/>
      <c r="O241" s="43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2"/>
      <c r="O242" s="43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2"/>
      <c r="O243" s="43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2"/>
      <c r="O244" s="43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2"/>
      <c r="O245" s="43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2"/>
      <c r="O246" s="43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2"/>
      <c r="O247" s="43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2"/>
      <c r="O248" s="43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2"/>
      <c r="O249" s="43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2"/>
      <c r="O250" s="43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2"/>
      <c r="O251" s="43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2"/>
      <c r="O252" s="43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2"/>
      <c r="O253" s="43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2"/>
      <c r="O254" s="43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2"/>
      <c r="O255" s="43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2"/>
      <c r="O256" s="43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2"/>
      <c r="O257" s="43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2"/>
      <c r="O258" s="43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2"/>
      <c r="O259" s="43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2"/>
      <c r="O260" s="43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2"/>
      <c r="O261" s="43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2"/>
      <c r="O262" s="43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2"/>
      <c r="O263" s="43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2"/>
      <c r="O264" s="43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2"/>
      <c r="O265" s="43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2"/>
      <c r="O266" s="43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2"/>
      <c r="O267" s="43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2"/>
      <c r="O268" s="43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2"/>
      <c r="O269" s="43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2"/>
      <c r="O270" s="43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2"/>
      <c r="O271" s="43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2"/>
      <c r="O272" s="43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2"/>
      <c r="O273" s="43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2"/>
      <c r="O274" s="43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2"/>
      <c r="O275" s="43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2"/>
      <c r="O276" s="43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2"/>
      <c r="O277" s="43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2"/>
      <c r="O278" s="43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2"/>
      <c r="O279" s="43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2"/>
      <c r="O280" s="43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2"/>
      <c r="O281" s="43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2"/>
      <c r="O282" s="43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2"/>
      <c r="O283" s="43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2"/>
      <c r="O284" s="43"/>
    </row>
    <row r="285" spans="2:15" ht="12.75" customHeight="1" x14ac:dyDescent="0.2">
      <c r="B285" s="20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42"/>
      <c r="O285" s="43"/>
    </row>
    <row r="286" spans="2:15" ht="12.75" customHeight="1" x14ac:dyDescent="0.2">
      <c r="B286" s="20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42"/>
      <c r="O286" s="43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4"/>
      <c r="O287" s="43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4"/>
      <c r="O288" s="43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4"/>
      <c r="O289" s="43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4"/>
      <c r="O290" s="43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4"/>
      <c r="O291" s="43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4"/>
      <c r="O292" s="43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4"/>
      <c r="O293" s="43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4"/>
      <c r="O294" s="43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4"/>
      <c r="O295" s="43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4"/>
      <c r="O296" s="43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4"/>
      <c r="O297" s="43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4"/>
      <c r="O298" s="43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4"/>
      <c r="O299" s="43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4"/>
      <c r="O300" s="43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4"/>
      <c r="O301" s="43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4"/>
      <c r="O302" s="43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4"/>
      <c r="O303" s="43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4"/>
      <c r="O304" s="43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4"/>
      <c r="O305" s="43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4"/>
      <c r="O306" s="43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4"/>
      <c r="O307" s="43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4"/>
      <c r="O308" s="43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4"/>
      <c r="O309" s="43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4"/>
      <c r="O310" s="43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4"/>
      <c r="O311" s="43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4"/>
      <c r="O312" s="43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4"/>
      <c r="O313" s="43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4"/>
      <c r="O314" s="43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4"/>
      <c r="O315" s="43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4"/>
      <c r="O316" s="43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4"/>
      <c r="O317" s="43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4"/>
      <c r="O318" s="43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4"/>
      <c r="O319" s="43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4"/>
      <c r="O320" s="43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4"/>
      <c r="O321" s="43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4"/>
      <c r="O322" s="43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4"/>
      <c r="O323" s="43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4"/>
      <c r="O324" s="43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4"/>
      <c r="O325" s="43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4"/>
      <c r="O326" s="43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4"/>
      <c r="O327" s="43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4"/>
      <c r="O328" s="43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4"/>
      <c r="O329" s="43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4"/>
      <c r="O330" s="43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4"/>
      <c r="O331" s="43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4"/>
      <c r="O332" s="43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4"/>
      <c r="O333" s="43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4"/>
      <c r="O334" s="43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4"/>
      <c r="O335" s="43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4"/>
      <c r="O336" s="43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4"/>
      <c r="O337" s="43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4"/>
      <c r="O338" s="43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4"/>
      <c r="O339" s="43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4"/>
      <c r="O340" s="43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4"/>
      <c r="O341" s="43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4"/>
      <c r="O342" s="43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4"/>
      <c r="O343" s="43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4"/>
      <c r="O344" s="43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4"/>
      <c r="O345" s="43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4"/>
      <c r="O346" s="43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4"/>
      <c r="O347" s="43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4"/>
      <c r="O348" s="43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4"/>
      <c r="O349" s="43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4"/>
      <c r="O350" s="43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4"/>
      <c r="O351" s="43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4"/>
      <c r="O352" s="43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4"/>
      <c r="O353" s="43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4"/>
      <c r="O354" s="43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4"/>
      <c r="O355" s="43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4"/>
      <c r="O356" s="43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4"/>
      <c r="O357" s="43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4"/>
      <c r="O358" s="43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4"/>
      <c r="O359" s="43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4"/>
      <c r="O360" s="43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4"/>
      <c r="O361" s="43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4"/>
      <c r="O362" s="43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4"/>
      <c r="O363" s="43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4"/>
      <c r="O364" s="43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4"/>
      <c r="O365" s="43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4"/>
      <c r="O366" s="43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4"/>
      <c r="O367" s="43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4"/>
      <c r="O368" s="43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4"/>
      <c r="O369" s="43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4"/>
      <c r="O370" s="43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4"/>
      <c r="O371" s="43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4"/>
      <c r="O372" s="43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4"/>
      <c r="O373" s="43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4"/>
      <c r="O374" s="43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4"/>
      <c r="O375" s="43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4"/>
      <c r="O376" s="43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4"/>
      <c r="O377" s="43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4"/>
      <c r="O378" s="43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4"/>
      <c r="O379" s="43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4"/>
      <c r="O380" s="43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4"/>
      <c r="O381" s="43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4"/>
      <c r="O382" s="43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4"/>
      <c r="O383" s="43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4"/>
      <c r="O384" s="43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4"/>
      <c r="O385" s="43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4"/>
      <c r="O386" s="43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4"/>
      <c r="O387" s="43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4"/>
      <c r="O388" s="43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4"/>
      <c r="O389" s="43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4"/>
      <c r="O390" s="43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4"/>
      <c r="O391" s="43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4"/>
      <c r="O392" s="43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4"/>
      <c r="O393" s="43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4"/>
      <c r="O394" s="43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4"/>
      <c r="O395" s="43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4"/>
      <c r="O396" s="43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4"/>
      <c r="O397" s="43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4"/>
      <c r="O398" s="43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4"/>
      <c r="O399" s="43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4"/>
      <c r="O400" s="43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4"/>
      <c r="O401" s="43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4"/>
      <c r="O402" s="43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4"/>
      <c r="O403" s="43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4"/>
      <c r="O404" s="43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4"/>
      <c r="O405" s="43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4"/>
      <c r="O406" s="43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4"/>
      <c r="O407" s="43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4"/>
      <c r="O408" s="43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4"/>
      <c r="O409" s="43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4"/>
      <c r="O410" s="43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4"/>
      <c r="O411" s="43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4"/>
      <c r="O412" s="43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4"/>
      <c r="O413" s="43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4"/>
      <c r="O414" s="43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4"/>
      <c r="O415" s="43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4"/>
      <c r="O416" s="43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4"/>
      <c r="O417" s="43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4"/>
      <c r="O418" s="43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4"/>
      <c r="O419" s="43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4"/>
      <c r="O420" s="43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4"/>
      <c r="O421" s="43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4"/>
      <c r="O422" s="43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4"/>
      <c r="O423" s="43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4"/>
      <c r="O424" s="43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4"/>
      <c r="O425" s="43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4"/>
      <c r="O426" s="43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4"/>
      <c r="O427" s="43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4"/>
      <c r="O428" s="43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4"/>
      <c r="O429" s="43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4"/>
      <c r="O430" s="43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4"/>
      <c r="O431" s="43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4"/>
      <c r="O432" s="43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4"/>
      <c r="O433" s="43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4"/>
      <c r="O434" s="43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4"/>
      <c r="O435" s="43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4"/>
      <c r="O436" s="43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4"/>
      <c r="O437" s="43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4"/>
      <c r="O438" s="43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4"/>
      <c r="O439" s="43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4"/>
      <c r="O440" s="43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4"/>
      <c r="O441" s="43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4"/>
      <c r="O442" s="43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4"/>
      <c r="O443" s="43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4"/>
      <c r="O444" s="43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4"/>
      <c r="O445" s="43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4"/>
      <c r="O446" s="43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4"/>
      <c r="O447" s="43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4"/>
      <c r="O448" s="43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4"/>
      <c r="O449" s="43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4"/>
      <c r="O450" s="43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4"/>
      <c r="O451" s="43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4"/>
      <c r="O452" s="43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4"/>
      <c r="O453" s="43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4"/>
      <c r="O454" s="43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4"/>
      <c r="O455" s="43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4"/>
      <c r="O456" s="43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4"/>
      <c r="O457" s="43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4"/>
      <c r="O458" s="43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4"/>
      <c r="O459" s="43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4"/>
      <c r="O460" s="43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4"/>
      <c r="O461" s="43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4"/>
      <c r="O462" s="43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4"/>
      <c r="O463" s="43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4"/>
      <c r="O464" s="43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4"/>
      <c r="O465" s="43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4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4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4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4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4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4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4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4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4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4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4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4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4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4"/>
      <c r="O479" s="43"/>
    </row>
    <row r="480" spans="2:15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4"/>
      <c r="O480" s="43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5"/>
      <c r="O481" s="46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5"/>
      <c r="O482" s="46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5"/>
      <c r="O483" s="46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5"/>
      <c r="O484" s="46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5"/>
      <c r="O485" s="46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5"/>
      <c r="O486" s="46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5"/>
      <c r="O487" s="46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5"/>
      <c r="O488" s="46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5"/>
      <c r="O489" s="46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5"/>
      <c r="O490" s="46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5"/>
      <c r="O491" s="46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5"/>
      <c r="O492" s="46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5"/>
      <c r="O493" s="46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5"/>
      <c r="O494" s="46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5"/>
      <c r="O495" s="46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5"/>
      <c r="O496" s="46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5"/>
      <c r="O497" s="46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5"/>
      <c r="O498" s="46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5"/>
      <c r="O499" s="46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5"/>
      <c r="O500" s="46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5"/>
      <c r="O501" s="46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5"/>
      <c r="O502" s="46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5"/>
      <c r="O503" s="46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5"/>
      <c r="O504" s="46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5"/>
      <c r="O505" s="46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5"/>
      <c r="O506" s="46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5"/>
      <c r="O507" s="46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5"/>
      <c r="O508" s="46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5"/>
      <c r="O509" s="46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5"/>
      <c r="O510" s="46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5"/>
      <c r="O511" s="46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5"/>
      <c r="O512" s="46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5"/>
      <c r="O513" s="46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5"/>
      <c r="O514" s="46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5"/>
      <c r="O515" s="46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5"/>
      <c r="O516" s="46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5"/>
      <c r="O517" s="46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5"/>
      <c r="O518" s="46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5"/>
      <c r="O519" s="46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5"/>
      <c r="O520" s="46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5"/>
      <c r="O521" s="46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5"/>
      <c r="O522" s="46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5"/>
      <c r="O523" s="46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5"/>
      <c r="O524" s="46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5"/>
      <c r="O525" s="46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5"/>
      <c r="O526" s="46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5"/>
      <c r="O527" s="46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5"/>
      <c r="O528" s="46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5"/>
      <c r="O529" s="46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5"/>
      <c r="O530" s="46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5"/>
      <c r="O531" s="46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5"/>
      <c r="O532" s="46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5"/>
      <c r="O533" s="46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5"/>
      <c r="O534" s="46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5"/>
      <c r="O535" s="46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5"/>
      <c r="O536" s="46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5"/>
      <c r="O537" s="46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5"/>
      <c r="O538" s="46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5"/>
      <c r="O539" s="46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5"/>
      <c r="O540" s="46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5"/>
      <c r="O541" s="46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5"/>
      <c r="O542" s="46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5"/>
      <c r="O543" s="46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5"/>
      <c r="O544" s="46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5"/>
      <c r="O545" s="46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5"/>
      <c r="O546" s="46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5"/>
      <c r="O547" s="46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5"/>
      <c r="O548" s="46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5"/>
      <c r="O549" s="46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5"/>
      <c r="O550" s="46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5"/>
      <c r="O551" s="46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5"/>
      <c r="O552" s="46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5"/>
      <c r="O553" s="46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5"/>
      <c r="O554" s="46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5"/>
      <c r="O555" s="46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5"/>
      <c r="O556" s="46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5"/>
      <c r="O557" s="46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5"/>
      <c r="O558" s="46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5"/>
      <c r="O559" s="46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5"/>
      <c r="O560" s="46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5"/>
      <c r="O561" s="46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5"/>
      <c r="O562" s="46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5"/>
      <c r="O563" s="46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5"/>
      <c r="O564" s="46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5"/>
      <c r="O565" s="46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5"/>
      <c r="O566" s="46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5"/>
      <c r="O567" s="46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5"/>
      <c r="O568" s="46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5"/>
      <c r="O569" s="46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5"/>
      <c r="O570" s="46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5"/>
      <c r="O571" s="46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5"/>
      <c r="O572" s="46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5"/>
      <c r="O573" s="46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5"/>
      <c r="O574" s="46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5"/>
      <c r="O575" s="46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5"/>
      <c r="O576" s="46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5"/>
      <c r="O577" s="46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5"/>
      <c r="O578" s="46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5"/>
      <c r="O579" s="46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5"/>
      <c r="O580" s="46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5"/>
      <c r="O581" s="46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5"/>
      <c r="O582" s="46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5"/>
      <c r="O583" s="46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5"/>
      <c r="O584" s="46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5"/>
      <c r="O585" s="46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5"/>
      <c r="O586" s="46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5"/>
      <c r="O587" s="46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5"/>
      <c r="O588" s="46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5"/>
      <c r="O589" s="46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5"/>
      <c r="O590" s="46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5"/>
      <c r="O591" s="46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5"/>
      <c r="O592" s="46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5"/>
      <c r="O593" s="46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5"/>
      <c r="O594" s="46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5"/>
      <c r="O595" s="46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5"/>
      <c r="O596" s="46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5"/>
      <c r="O597" s="46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5"/>
      <c r="O598" s="46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5"/>
      <c r="O599" s="46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5"/>
      <c r="O600" s="46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5"/>
      <c r="O601" s="46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5"/>
      <c r="O602" s="46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5"/>
      <c r="O603" s="46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5"/>
      <c r="O604" s="46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5"/>
      <c r="O605" s="46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5"/>
      <c r="O606" s="46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5"/>
      <c r="O607" s="46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5"/>
      <c r="O608" s="46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5"/>
      <c r="O609" s="46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5"/>
      <c r="O610" s="46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5"/>
      <c r="O611" s="46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5"/>
      <c r="O612" s="46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5"/>
      <c r="O613" s="46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5"/>
      <c r="O614" s="46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5"/>
      <c r="O615" s="46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5"/>
      <c r="O616" s="46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5"/>
      <c r="O617" s="46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5"/>
      <c r="O618" s="46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5"/>
      <c r="O619" s="46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5"/>
      <c r="O620" s="46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5"/>
      <c r="O621" s="46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5"/>
      <c r="O622" s="46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5"/>
      <c r="O623" s="46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5"/>
      <c r="O624" s="46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5"/>
      <c r="O625" s="46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5"/>
      <c r="O626" s="46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5"/>
      <c r="O627" s="46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5"/>
      <c r="O628" s="46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5"/>
      <c r="O629" s="46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5"/>
      <c r="O630" s="46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5"/>
      <c r="O631" s="46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5"/>
      <c r="O632" s="46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5"/>
      <c r="O633" s="46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5"/>
      <c r="O634" s="46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5"/>
      <c r="O635" s="46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5"/>
      <c r="O636" s="46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5"/>
      <c r="O637" s="46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5"/>
      <c r="O638" s="46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5"/>
      <c r="O639" s="46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5"/>
      <c r="O640" s="46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5"/>
      <c r="O641" s="46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5"/>
      <c r="O642" s="46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5"/>
      <c r="O643" s="46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5"/>
      <c r="O644" s="46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5"/>
      <c r="O645" s="46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5"/>
      <c r="O646" s="46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5"/>
      <c r="O647" s="46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5"/>
      <c r="O648" s="46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5"/>
      <c r="O649" s="46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5"/>
      <c r="O650" s="46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5"/>
      <c r="O651" s="46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5"/>
      <c r="O652" s="46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5"/>
      <c r="O653" s="46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5"/>
      <c r="O654" s="46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5"/>
      <c r="O655" s="46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5"/>
      <c r="O656" s="46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5"/>
      <c r="O657" s="46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5"/>
      <c r="O658" s="46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5"/>
      <c r="O659" s="46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5"/>
      <c r="O660" s="46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5"/>
      <c r="O661" s="46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5"/>
      <c r="O662" s="46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5"/>
      <c r="O663" s="46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5"/>
      <c r="O664" s="46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5"/>
      <c r="O665" s="46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5"/>
      <c r="O666" s="46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5"/>
      <c r="O667" s="46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5"/>
      <c r="O668" s="46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5"/>
      <c r="O669" s="46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5"/>
      <c r="O670" s="46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5"/>
      <c r="O671" s="46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5"/>
      <c r="O672" s="46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5"/>
      <c r="O673" s="46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5"/>
      <c r="O674" s="46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5"/>
      <c r="O675" s="46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5"/>
      <c r="O676" s="46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5"/>
      <c r="O677" s="46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5"/>
      <c r="O678" s="46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5"/>
      <c r="O679" s="46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5"/>
      <c r="O680" s="46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5"/>
      <c r="O681" s="46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5"/>
      <c r="O682" s="46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5"/>
      <c r="O683" s="46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5"/>
      <c r="O684" s="46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5"/>
      <c r="O685" s="46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5"/>
      <c r="O686" s="46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5"/>
      <c r="O687" s="46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5"/>
      <c r="O688" s="46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5"/>
      <c r="O689" s="46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5"/>
      <c r="O690" s="46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5"/>
      <c r="O691" s="46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5"/>
      <c r="O692" s="46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5"/>
      <c r="O693" s="46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5"/>
      <c r="O694" s="46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5"/>
      <c r="O695" s="46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5"/>
      <c r="O696" s="46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5"/>
      <c r="O697" s="46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5"/>
      <c r="O698" s="46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5"/>
      <c r="O699" s="46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5"/>
      <c r="O700" s="46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5"/>
      <c r="O701" s="46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5"/>
      <c r="O702" s="46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5"/>
      <c r="O703" s="46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5"/>
      <c r="O704" s="46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5"/>
      <c r="O705" s="46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5"/>
      <c r="O706" s="46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5"/>
      <c r="O707" s="46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5"/>
      <c r="O708" s="46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5"/>
      <c r="O709" s="46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5"/>
      <c r="O710" s="46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5"/>
      <c r="O711" s="46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5"/>
      <c r="O712" s="46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5"/>
      <c r="O713" s="46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5"/>
      <c r="O714" s="46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5"/>
      <c r="O715" s="46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5"/>
      <c r="O716" s="46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5"/>
      <c r="O717" s="46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5"/>
      <c r="O718" s="46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5"/>
      <c r="O719" s="46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5"/>
      <c r="O720" s="46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5"/>
      <c r="O721" s="46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5"/>
      <c r="O722" s="46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5"/>
      <c r="O723" s="46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5"/>
      <c r="O724" s="46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5"/>
      <c r="O725" s="46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5"/>
      <c r="O726" s="46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5"/>
      <c r="O727" s="46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5"/>
      <c r="O728" s="46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5"/>
      <c r="O729" s="46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5"/>
      <c r="O730" s="46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5"/>
      <c r="O731" s="46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5"/>
      <c r="O732" s="46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5"/>
      <c r="O733" s="46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5"/>
      <c r="O734" s="46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5"/>
      <c r="O735" s="46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5"/>
      <c r="O736" s="46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5"/>
      <c r="O737" s="46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5"/>
      <c r="O738" s="46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5"/>
      <c r="O739" s="46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5"/>
      <c r="O740" s="46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5"/>
      <c r="O741" s="46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5"/>
      <c r="O742" s="46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5"/>
      <c r="O743" s="46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5"/>
      <c r="O744" s="46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5"/>
      <c r="O745" s="46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5"/>
      <c r="O746" s="46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5"/>
      <c r="O747" s="46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5"/>
      <c r="O748" s="46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5"/>
      <c r="O749" s="46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5"/>
      <c r="O750" s="46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5"/>
      <c r="O751" s="46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5"/>
      <c r="O752" s="46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5"/>
      <c r="O753" s="46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5"/>
      <c r="O754" s="46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5"/>
      <c r="O755" s="46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5"/>
      <c r="O756" s="46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5"/>
      <c r="O757" s="46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5"/>
      <c r="O758" s="46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5"/>
      <c r="O759" s="46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5"/>
      <c r="O760" s="46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5"/>
      <c r="O761" s="46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5"/>
      <c r="O762" s="46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5"/>
      <c r="O763" s="46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5"/>
      <c r="O764" s="46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5"/>
      <c r="O765" s="46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5"/>
      <c r="O766" s="46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5"/>
      <c r="O767" s="46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5"/>
      <c r="O768" s="46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5"/>
      <c r="O769" s="46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5"/>
      <c r="O770" s="46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5"/>
      <c r="O771" s="46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5"/>
      <c r="O772" s="46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5"/>
      <c r="O773" s="46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5"/>
      <c r="O774" s="46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5"/>
      <c r="O775" s="46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5"/>
      <c r="O776" s="46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5"/>
      <c r="O777" s="46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5"/>
      <c r="O778" s="46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5"/>
      <c r="O779" s="46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5"/>
      <c r="O780" s="46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5"/>
      <c r="O781" s="46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5"/>
      <c r="O782" s="46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5"/>
      <c r="O783" s="46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5"/>
      <c r="O784" s="46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5"/>
      <c r="O785" s="46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5"/>
      <c r="O786" s="46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5"/>
      <c r="O787" s="46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5"/>
      <c r="O788" s="46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5"/>
      <c r="O789" s="46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5"/>
      <c r="O790" s="46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5"/>
      <c r="O791" s="46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5"/>
      <c r="O792" s="46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5"/>
      <c r="O793" s="46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5"/>
      <c r="O794" s="46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5"/>
      <c r="O795" s="46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5"/>
      <c r="O796" s="46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5"/>
      <c r="O797" s="46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5"/>
      <c r="O798" s="46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5"/>
      <c r="O799" s="46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5"/>
      <c r="O800" s="46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5"/>
      <c r="O801" s="46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5"/>
      <c r="O802" s="46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5"/>
      <c r="O803" s="46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5"/>
      <c r="O804" s="46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5"/>
      <c r="O805" s="46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5"/>
      <c r="O806" s="46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5"/>
      <c r="O807" s="46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5"/>
      <c r="O808" s="46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5"/>
      <c r="O809" s="46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5"/>
      <c r="O810" s="46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5"/>
      <c r="O811" s="46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5"/>
      <c r="O812" s="46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5"/>
      <c r="O813" s="46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5"/>
      <c r="O814" s="46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5"/>
      <c r="O815" s="46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5"/>
      <c r="O816" s="46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5"/>
      <c r="O817" s="46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5"/>
      <c r="O818" s="46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5"/>
      <c r="O819" s="46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5"/>
      <c r="O820" s="46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5"/>
      <c r="O821" s="46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5"/>
      <c r="O822" s="46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5"/>
      <c r="O823" s="46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5"/>
      <c r="O824" s="46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5"/>
      <c r="O825" s="46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5"/>
      <c r="O826" s="46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5"/>
      <c r="O827" s="46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5"/>
      <c r="O828" s="46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5"/>
      <c r="O829" s="46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5"/>
      <c r="O830" s="46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5"/>
      <c r="O831" s="46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5"/>
      <c r="O832" s="46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5"/>
      <c r="O833" s="46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5"/>
      <c r="O834" s="46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5"/>
      <c r="O835" s="46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5"/>
      <c r="O836" s="46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5"/>
      <c r="O837" s="46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5"/>
      <c r="O838" s="46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5"/>
      <c r="O839" s="46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5"/>
      <c r="O840" s="46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5"/>
      <c r="O841" s="46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5"/>
      <c r="O842" s="46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5"/>
      <c r="O843" s="46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5"/>
      <c r="O844" s="46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5"/>
      <c r="O845" s="46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5"/>
      <c r="O846" s="46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5"/>
      <c r="O847" s="46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5"/>
      <c r="O848" s="46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5"/>
      <c r="O849" s="46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5"/>
      <c r="O850" s="46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5"/>
      <c r="O851" s="46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5"/>
      <c r="O852" s="46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5"/>
      <c r="O853" s="46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5"/>
      <c r="O854" s="46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5"/>
      <c r="O855" s="46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5"/>
      <c r="O856" s="46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5"/>
      <c r="O857" s="46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5"/>
      <c r="O858" s="46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5"/>
      <c r="O859" s="46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5"/>
      <c r="O860" s="46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5"/>
      <c r="O861" s="46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5"/>
      <c r="O862" s="46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5"/>
      <c r="O863" s="46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5"/>
      <c r="O864" s="46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5"/>
      <c r="O865" s="46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5"/>
      <c r="O866" s="46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5"/>
      <c r="O867" s="46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5"/>
      <c r="O868" s="46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5"/>
      <c r="O869" s="46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5"/>
      <c r="O870" s="46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5"/>
      <c r="O871" s="46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5"/>
      <c r="O872" s="46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5"/>
      <c r="O873" s="46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5"/>
      <c r="O874" s="46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5"/>
      <c r="O875" s="46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5"/>
      <c r="O876" s="46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5"/>
      <c r="O877" s="46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5"/>
      <c r="O878" s="46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5"/>
      <c r="O879" s="46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5"/>
      <c r="O880" s="46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5"/>
      <c r="O881" s="46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5"/>
      <c r="O882" s="46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5"/>
      <c r="O883" s="46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5"/>
      <c r="O884" s="46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5"/>
      <c r="O885" s="46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5"/>
      <c r="O886" s="46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5"/>
      <c r="O887" s="46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5"/>
      <c r="O888" s="46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5"/>
      <c r="O889" s="46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5"/>
      <c r="O890" s="46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5"/>
      <c r="O891" s="46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5"/>
      <c r="O892" s="46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5"/>
      <c r="O893" s="46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5"/>
      <c r="O894" s="46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5"/>
      <c r="O895" s="46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5"/>
      <c r="O896" s="46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5"/>
      <c r="O897" s="46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5"/>
      <c r="O898" s="46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5"/>
      <c r="O899" s="46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5"/>
      <c r="O900" s="46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5"/>
      <c r="O901" s="46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5"/>
      <c r="O902" s="46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5"/>
      <c r="O903" s="46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5"/>
      <c r="O904" s="46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5"/>
      <c r="O905" s="46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5"/>
      <c r="O906" s="46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5"/>
      <c r="O907" s="46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5"/>
      <c r="O908" s="46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5"/>
      <c r="O909" s="46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5"/>
      <c r="O910" s="46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5"/>
      <c r="O911" s="46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5"/>
      <c r="O912" s="46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5"/>
      <c r="O913" s="46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5"/>
      <c r="O914" s="46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5"/>
      <c r="O915" s="46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5"/>
      <c r="O916" s="46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5"/>
      <c r="O917" s="46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5"/>
      <c r="O918" s="46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5"/>
      <c r="O919" s="46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5"/>
      <c r="O920" s="46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5"/>
      <c r="O921" s="46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5"/>
      <c r="O922" s="46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5"/>
      <c r="O923" s="46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5"/>
      <c r="O924" s="46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5"/>
      <c r="O925" s="46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5"/>
      <c r="O926" s="46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5"/>
      <c r="O927" s="46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5"/>
      <c r="O928" s="46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5"/>
      <c r="O929" s="46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5"/>
      <c r="O930" s="46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5"/>
      <c r="O931" s="46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5"/>
      <c r="O932" s="46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5"/>
      <c r="O933" s="46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5"/>
      <c r="O934" s="46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5"/>
      <c r="O935" s="46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5"/>
      <c r="O936" s="46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5"/>
      <c r="O937" s="46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5"/>
      <c r="O938" s="46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5"/>
      <c r="O939" s="46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5"/>
      <c r="O940" s="46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5"/>
      <c r="O941" s="46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5"/>
      <c r="O942" s="46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5"/>
      <c r="O943" s="46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5"/>
      <c r="O944" s="46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5"/>
      <c r="O945" s="46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5"/>
      <c r="O946" s="46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5"/>
      <c r="O947" s="46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5"/>
      <c r="O948" s="46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5"/>
      <c r="O949" s="46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5"/>
      <c r="O950" s="46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5"/>
      <c r="O951" s="46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5"/>
      <c r="O952" s="46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5"/>
      <c r="O953" s="46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5"/>
      <c r="O954" s="46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5"/>
      <c r="O955" s="46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5"/>
      <c r="O956" s="46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5"/>
      <c r="O957" s="46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5"/>
      <c r="O958" s="46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5"/>
      <c r="O959" s="46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5"/>
      <c r="O960" s="46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5"/>
      <c r="O961" s="46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5"/>
      <c r="O962" s="46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5"/>
      <c r="O963" s="46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5"/>
      <c r="O964" s="46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5"/>
      <c r="O965" s="46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5"/>
      <c r="O966" s="46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5"/>
      <c r="O967" s="46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5"/>
      <c r="O968" s="46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5"/>
      <c r="O969" s="46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5"/>
      <c r="O970" s="46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5"/>
      <c r="O971" s="46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5"/>
      <c r="O972" s="46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5"/>
      <c r="O973" s="46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5"/>
      <c r="O974" s="46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5"/>
      <c r="O975" s="46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5"/>
      <c r="O976" s="46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5"/>
      <c r="O977" s="46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5"/>
      <c r="O978" s="46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5"/>
      <c r="O979" s="46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5"/>
      <c r="O980" s="46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5"/>
      <c r="O981" s="46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5"/>
      <c r="O982" s="46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5"/>
      <c r="O983" s="46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5"/>
      <c r="O984" s="46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5"/>
      <c r="O985" s="46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5"/>
      <c r="O986" s="46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5"/>
      <c r="O987" s="46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5"/>
      <c r="O988" s="46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5"/>
      <c r="O989" s="46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5"/>
      <c r="O990" s="46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5"/>
      <c r="O991" s="46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5"/>
      <c r="O992" s="46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5"/>
      <c r="O993" s="46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5"/>
      <c r="O994" s="46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5"/>
      <c r="O995" s="46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5"/>
      <c r="O996" s="46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5"/>
      <c r="O997" s="46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5"/>
      <c r="O998" s="46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5"/>
      <c r="O999" s="46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5"/>
      <c r="O1000" s="46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5"/>
      <c r="O1001" s="46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5"/>
      <c r="O1002" s="46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5"/>
      <c r="O1003" s="46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5"/>
      <c r="O1004" s="46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5"/>
      <c r="O1005" s="46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5"/>
      <c r="O1006" s="46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5"/>
      <c r="O1007" s="46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5"/>
      <c r="O1008" s="46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5"/>
      <c r="O1009" s="46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5"/>
      <c r="O1010" s="46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5"/>
      <c r="O1011" s="46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5"/>
      <c r="O1012" s="46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5"/>
      <c r="O1013" s="46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5"/>
      <c r="O1014" s="46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5"/>
      <c r="O1015" s="46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5"/>
      <c r="O1016" s="46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5"/>
      <c r="O1017" s="46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5"/>
      <c r="O1018" s="46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5"/>
      <c r="O1019" s="46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5"/>
      <c r="O1020" s="46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5"/>
      <c r="O1021" s="46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5"/>
      <c r="O1022" s="46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5"/>
      <c r="O1023" s="46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5"/>
      <c r="O1024" s="46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5"/>
      <c r="O1025" s="46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5"/>
      <c r="O1026" s="46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5"/>
      <c r="O1027" s="46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5"/>
      <c r="O1028" s="46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5"/>
      <c r="O1029" s="46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5"/>
      <c r="O1030" s="46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5"/>
      <c r="O1031" s="46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5"/>
      <c r="O1032" s="46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5"/>
      <c r="O1033" s="46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5"/>
      <c r="O1034" s="46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5"/>
      <c r="O1035" s="46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5"/>
      <c r="O1036" s="46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5"/>
      <c r="O1037" s="46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5"/>
      <c r="O1038" s="46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5"/>
      <c r="O1039" s="46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5"/>
      <c r="O1040" s="46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5"/>
      <c r="O1041" s="46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5"/>
      <c r="O1042" s="46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5"/>
      <c r="O1043" s="46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5"/>
      <c r="O1044" s="46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5"/>
      <c r="O1045" s="46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5"/>
      <c r="O1046" s="46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5"/>
      <c r="O1047" s="46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5"/>
      <c r="O1048" s="46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5"/>
      <c r="O1049" s="46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5"/>
      <c r="O1050" s="46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5"/>
      <c r="O1051" s="46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5"/>
      <c r="O1052" s="46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5"/>
      <c r="O1053" s="46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5"/>
      <c r="O1054" s="46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5"/>
      <c r="O1055" s="46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5"/>
      <c r="O1056" s="46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5"/>
      <c r="O1057" s="46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5"/>
      <c r="O1058" s="46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5"/>
      <c r="O1059" s="46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5"/>
      <c r="O1060" s="46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5"/>
      <c r="O1061" s="46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5"/>
      <c r="O1062" s="46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5"/>
      <c r="O1063" s="46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5"/>
      <c r="O1064" s="46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5"/>
      <c r="O1065" s="46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5"/>
      <c r="O1066" s="46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5"/>
      <c r="O1067" s="46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5"/>
      <c r="O1068" s="46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5"/>
      <c r="O1069" s="46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5"/>
      <c r="O1070" s="46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5"/>
      <c r="O1071" s="46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5"/>
      <c r="O1072" s="46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5"/>
      <c r="O1073" s="46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5"/>
      <c r="O1074" s="46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5"/>
      <c r="O1075" s="46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5"/>
      <c r="O1076" s="46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5"/>
      <c r="O1077" s="46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5"/>
      <c r="O1078" s="46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5"/>
      <c r="O1079" s="46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5"/>
      <c r="O1080" s="46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5"/>
      <c r="O1081" s="46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5"/>
      <c r="O1082" s="46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5"/>
      <c r="O1083" s="46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5"/>
      <c r="O1084" s="46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5"/>
      <c r="O1085" s="46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5"/>
      <c r="O1086" s="46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5"/>
      <c r="O1087" s="46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5"/>
      <c r="O1088" s="46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5"/>
      <c r="O1089" s="46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5"/>
      <c r="O1090" s="46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5"/>
      <c r="O1091" s="46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5"/>
      <c r="O1092" s="46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5"/>
      <c r="O1093" s="46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5"/>
      <c r="O1094" s="46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5"/>
      <c r="O1095" s="46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5"/>
      <c r="O1096" s="46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5"/>
      <c r="O1097" s="46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5"/>
      <c r="O1098" s="46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5"/>
      <c r="O1099" s="46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5"/>
      <c r="O1100" s="46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5"/>
      <c r="O1101" s="46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5"/>
      <c r="O1102" s="46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5"/>
      <c r="O1103" s="46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5"/>
      <c r="O1104" s="46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5"/>
      <c r="O1105" s="46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5"/>
      <c r="O1106" s="46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5"/>
      <c r="O1107" s="46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5"/>
      <c r="O1108" s="46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5"/>
      <c r="O1109" s="46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5"/>
      <c r="O1110" s="46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5"/>
      <c r="O1111" s="46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5"/>
      <c r="O1112" s="46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5"/>
      <c r="O1113" s="46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5"/>
      <c r="O1114" s="46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5"/>
      <c r="O1115" s="46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5"/>
      <c r="O1116" s="46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5"/>
      <c r="O1117" s="46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5"/>
      <c r="O1118" s="46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5"/>
      <c r="O1119" s="46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5"/>
      <c r="O1120" s="46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5"/>
      <c r="O1121" s="46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5"/>
      <c r="O1122" s="46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5"/>
      <c r="O1123" s="46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5"/>
      <c r="O1124" s="46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5"/>
      <c r="O1125" s="46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5"/>
      <c r="O1126" s="46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5"/>
      <c r="O1127" s="46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5"/>
      <c r="O1128" s="46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5"/>
      <c r="O1129" s="46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5"/>
      <c r="O1130" s="46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5"/>
      <c r="O1131" s="46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5"/>
      <c r="O1132" s="46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5"/>
      <c r="O1133" s="46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5"/>
      <c r="O1134" s="46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5"/>
      <c r="O1135" s="46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5"/>
      <c r="O1136" s="46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5"/>
      <c r="O1137" s="46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5"/>
      <c r="O1138" s="46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5"/>
      <c r="O1139" s="46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5"/>
      <c r="O1140" s="46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5"/>
      <c r="O1141" s="46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5"/>
      <c r="O1142" s="46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5"/>
      <c r="O1143" s="46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5"/>
      <c r="O1144" s="46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5"/>
      <c r="O1145" s="46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5"/>
      <c r="O1146" s="46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5"/>
      <c r="O1147" s="46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5"/>
      <c r="O1148" s="46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5"/>
      <c r="O1149" s="46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5"/>
      <c r="O1150" s="46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5"/>
      <c r="O1151" s="46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5"/>
      <c r="O1152" s="46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5"/>
      <c r="O1153" s="46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5"/>
      <c r="O1154" s="46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5"/>
      <c r="O1155" s="46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5"/>
      <c r="O1156" s="46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5"/>
      <c r="O1157" s="46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5"/>
      <c r="O1158" s="46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5"/>
      <c r="O1159" s="46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5"/>
      <c r="O1160" s="46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5"/>
      <c r="O1161" s="46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5"/>
      <c r="O1162" s="46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5"/>
      <c r="O1163" s="46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5"/>
      <c r="O1164" s="46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5"/>
      <c r="O1165" s="46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5"/>
      <c r="O1166" s="46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5"/>
      <c r="O1167" s="46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5"/>
      <c r="O1168" s="46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5"/>
      <c r="O1169" s="46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5"/>
      <c r="O1170" s="46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5"/>
      <c r="O1171" s="46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5"/>
      <c r="O1172" s="46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5"/>
      <c r="O1173" s="46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5"/>
      <c r="O1174" s="46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5"/>
      <c r="O1175" s="46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5"/>
      <c r="O1176" s="46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5"/>
      <c r="O1177" s="46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5"/>
      <c r="O1178" s="46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5"/>
      <c r="O1179" s="46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5"/>
      <c r="O1180" s="46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5"/>
      <c r="O1181" s="46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5"/>
      <c r="O1182" s="46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5"/>
      <c r="O1183" s="46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5"/>
      <c r="O1184" s="46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5"/>
      <c r="O1185" s="46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5"/>
      <c r="O1186" s="46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5"/>
      <c r="O1187" s="46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5"/>
      <c r="O1188" s="46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5"/>
      <c r="O1189" s="46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5"/>
      <c r="O1190" s="46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5"/>
      <c r="O1191" s="46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5"/>
      <c r="O1192" s="46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5"/>
      <c r="O1193" s="46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5"/>
      <c r="O1194" s="46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5"/>
      <c r="O1195" s="46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5"/>
      <c r="O1196" s="46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5"/>
      <c r="O1197" s="46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5"/>
      <c r="O1198" s="46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5"/>
      <c r="O1199" s="46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5"/>
      <c r="O1200" s="46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5"/>
      <c r="O1201" s="46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5"/>
      <c r="O1202" s="46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5"/>
      <c r="O1203" s="46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5"/>
      <c r="O1204" s="46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5"/>
      <c r="O1205" s="46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5"/>
      <c r="O1206" s="46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5"/>
      <c r="O1207" s="46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5"/>
      <c r="O1208" s="46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5"/>
      <c r="O1209" s="46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5"/>
      <c r="O1210" s="46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5"/>
      <c r="O1211" s="46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5"/>
      <c r="O1212" s="46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5"/>
      <c r="O1213" s="46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5"/>
      <c r="O1214" s="46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5"/>
      <c r="O1215" s="46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5"/>
      <c r="O1216" s="46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5"/>
      <c r="O1217" s="46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5"/>
      <c r="O1218" s="46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5"/>
      <c r="O1219" s="46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5"/>
      <c r="O1220" s="46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5"/>
      <c r="O1221" s="46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5"/>
      <c r="O1222" s="46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5"/>
      <c r="O1223" s="46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5"/>
      <c r="O1224" s="46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5"/>
      <c r="O1225" s="46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5"/>
      <c r="O1226" s="46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5"/>
      <c r="O1227" s="46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5"/>
      <c r="O1228" s="46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5"/>
      <c r="O1229" s="46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5"/>
      <c r="O1230" s="46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5"/>
      <c r="O1231" s="46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5"/>
      <c r="O1232" s="46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5"/>
      <c r="O1233" s="46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5"/>
      <c r="O1234" s="46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5"/>
      <c r="O1235" s="46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5"/>
      <c r="O1236" s="46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5"/>
      <c r="O1237" s="46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5"/>
      <c r="O1238" s="46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5"/>
      <c r="O1239" s="46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5"/>
      <c r="O1240" s="46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5"/>
      <c r="O1241" s="46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5"/>
      <c r="O1242" s="46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5"/>
      <c r="O1243" s="46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5"/>
      <c r="O1244" s="46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5"/>
      <c r="O1245" s="46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5"/>
      <c r="O1246" s="46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5"/>
      <c r="O1247" s="46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5"/>
      <c r="O1248" s="46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5"/>
      <c r="O1249" s="46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5"/>
      <c r="O1250" s="46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5"/>
      <c r="O1251" s="46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5"/>
      <c r="O1252" s="46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5"/>
      <c r="O1253" s="46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5"/>
      <c r="O1254" s="46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5"/>
      <c r="O1255" s="46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5"/>
      <c r="O1256" s="46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5"/>
      <c r="O1257" s="46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5"/>
      <c r="O1258" s="46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5"/>
      <c r="O1259" s="46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5"/>
      <c r="O1260" s="46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5"/>
      <c r="O1261" s="46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5"/>
      <c r="O1262" s="46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5"/>
      <c r="O1263" s="46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5"/>
      <c r="O1264" s="46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5"/>
      <c r="O1265" s="46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5"/>
      <c r="O1266" s="46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5"/>
      <c r="O1267" s="46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5"/>
      <c r="O1268" s="46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5"/>
      <c r="O1269" s="46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5"/>
      <c r="O1270" s="46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5"/>
      <c r="O1271" s="46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5"/>
      <c r="O1272" s="46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5"/>
      <c r="O1273" s="46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5"/>
      <c r="O1274" s="46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5"/>
      <c r="O1275" s="46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5"/>
      <c r="O1276" s="46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5"/>
      <c r="O1277" s="46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5"/>
      <c r="O1278" s="46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5"/>
      <c r="O1279" s="46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5"/>
      <c r="O1280" s="46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5"/>
      <c r="O1281" s="46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5"/>
      <c r="O1282" s="46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5"/>
      <c r="O1283" s="46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5"/>
      <c r="O1284" s="46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5"/>
      <c r="O1285" s="46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5"/>
      <c r="O1286" s="46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5"/>
      <c r="O1287" s="46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5"/>
      <c r="O1288" s="46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5"/>
      <c r="O1289" s="46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5"/>
      <c r="O1290" s="46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5"/>
      <c r="O1291" s="46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5"/>
      <c r="O1292" s="46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5"/>
      <c r="O1293" s="46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5"/>
      <c r="O1294" s="46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5"/>
      <c r="O1295" s="46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5"/>
      <c r="O1296" s="46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5"/>
      <c r="O1297" s="46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5"/>
      <c r="O1298" s="46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5"/>
      <c r="O1299" s="46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5"/>
      <c r="O1300" s="46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5"/>
      <c r="O1301" s="46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5"/>
      <c r="O1302" s="46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5"/>
      <c r="O1303" s="46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5"/>
      <c r="O1304" s="46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5"/>
      <c r="O1305" s="46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5"/>
      <c r="O1306" s="46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5"/>
      <c r="O1307" s="46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5"/>
      <c r="O1308" s="46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5"/>
      <c r="O1309" s="46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5"/>
      <c r="O1310" s="46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5"/>
      <c r="O1311" s="46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5"/>
      <c r="O1312" s="46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5"/>
      <c r="O1313" s="46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5"/>
      <c r="O1314" s="46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5"/>
      <c r="O1315" s="46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5"/>
      <c r="O1316" s="46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5"/>
      <c r="O1317" s="46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5"/>
      <c r="O1318" s="46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5"/>
      <c r="O1319" s="46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5"/>
      <c r="O1320" s="46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5"/>
      <c r="O1321" s="46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5"/>
      <c r="O1322" s="46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5"/>
      <c r="O1323" s="46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5"/>
      <c r="O1324" s="46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5"/>
      <c r="O1325" s="46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5"/>
      <c r="O1326" s="46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5"/>
      <c r="O1327" s="46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5"/>
      <c r="O1328" s="46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5"/>
      <c r="O1329" s="46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5"/>
      <c r="O1330" s="46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5"/>
      <c r="O1331" s="46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5"/>
      <c r="O1332" s="46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5"/>
      <c r="O1333" s="46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5"/>
      <c r="O1334" s="46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5"/>
      <c r="O1335" s="46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5"/>
      <c r="O1336" s="46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5"/>
      <c r="O1337" s="46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5"/>
      <c r="O1338" s="46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5"/>
      <c r="O1339" s="46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5"/>
      <c r="O1340" s="46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5"/>
      <c r="O1341" s="46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5"/>
      <c r="O1342" s="46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5"/>
      <c r="O1343" s="46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5"/>
      <c r="O1344" s="46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5"/>
      <c r="O1345" s="46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5"/>
      <c r="O1346" s="46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5"/>
      <c r="O1347" s="46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5"/>
      <c r="O1348" s="46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5"/>
      <c r="O1349" s="46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5"/>
      <c r="O1350" s="46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5"/>
      <c r="O1351" s="46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5"/>
      <c r="O1352" s="46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5"/>
      <c r="O1353" s="46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5"/>
      <c r="O1354" s="46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5"/>
      <c r="O1355" s="46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5"/>
      <c r="O1356" s="46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5"/>
      <c r="O1357" s="46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5"/>
      <c r="O1358" s="46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5"/>
      <c r="O1359" s="46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5"/>
      <c r="O1360" s="46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5"/>
      <c r="O1361" s="46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5"/>
      <c r="O1362" s="46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5"/>
      <c r="O1363" s="46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5"/>
      <c r="O1364" s="46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5"/>
      <c r="O1365" s="46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5"/>
      <c r="O1366" s="46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5"/>
      <c r="O1367" s="46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5"/>
      <c r="O1368" s="46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5"/>
      <c r="O1369" s="46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5"/>
      <c r="O1370" s="46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5"/>
      <c r="O1371" s="46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5"/>
      <c r="O1372" s="46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5"/>
      <c r="O1373" s="46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5"/>
      <c r="O1374" s="46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5"/>
      <c r="O1375" s="46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5"/>
      <c r="O1376" s="46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5"/>
      <c r="O1377" s="46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5"/>
      <c r="O1378" s="46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5"/>
      <c r="O1379" s="46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5"/>
      <c r="O1380" s="46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5"/>
      <c r="O1381" s="46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5"/>
      <c r="O1382" s="46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5"/>
      <c r="O1383" s="46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5"/>
      <c r="O1384" s="46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5"/>
      <c r="O1385" s="46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5"/>
      <c r="O1386" s="46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5"/>
      <c r="O1387" s="46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5"/>
      <c r="O1388" s="46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5"/>
      <c r="O1389" s="46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5"/>
      <c r="O1390" s="46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5"/>
      <c r="O1391" s="46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5"/>
      <c r="O1392" s="46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5"/>
      <c r="O1393" s="46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5"/>
      <c r="O1394" s="46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5"/>
      <c r="O1395" s="46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5"/>
      <c r="O1396" s="46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5"/>
      <c r="O1397" s="46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5"/>
      <c r="O1398" s="46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5"/>
      <c r="O1399" s="46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5"/>
      <c r="O1400" s="46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5"/>
      <c r="O1401" s="46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5"/>
      <c r="O1402" s="46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5"/>
      <c r="O1403" s="46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5"/>
      <c r="O1404" s="46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5"/>
      <c r="O1405" s="46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5"/>
      <c r="O1406" s="46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5"/>
      <c r="O1407" s="46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5"/>
      <c r="O1408" s="46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5"/>
      <c r="O1409" s="46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5"/>
      <c r="O1410" s="46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5"/>
      <c r="O1411" s="46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5"/>
      <c r="O1412" s="46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5"/>
      <c r="O1413" s="46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5"/>
      <c r="O1414" s="46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5"/>
      <c r="O1415" s="46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5"/>
      <c r="O1416" s="46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5"/>
      <c r="O1417" s="46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5"/>
      <c r="O1418" s="46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5"/>
      <c r="O1419" s="46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5"/>
      <c r="O1420" s="46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5"/>
      <c r="O1421" s="46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5"/>
      <c r="O1422" s="46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5"/>
      <c r="O1423" s="46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5"/>
      <c r="O1424" s="46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5"/>
      <c r="O1425" s="46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5"/>
      <c r="O1426" s="46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5"/>
      <c r="O1427" s="46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5"/>
      <c r="O1428" s="46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5"/>
      <c r="O1429" s="46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5"/>
      <c r="O1430" s="46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5"/>
      <c r="O1431" s="46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5"/>
      <c r="O1432" s="46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5"/>
      <c r="O1433" s="46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5"/>
      <c r="O1434" s="46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5"/>
      <c r="O1435" s="46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5"/>
      <c r="O1436" s="46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5"/>
      <c r="O1437" s="46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5"/>
      <c r="O1438" s="46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5"/>
      <c r="O1439" s="46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5"/>
      <c r="O1440" s="46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5"/>
      <c r="O1441" s="46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5"/>
      <c r="O1442" s="46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5"/>
      <c r="O1443" s="46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5"/>
      <c r="O1444" s="46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5"/>
      <c r="O1445" s="46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5"/>
      <c r="O1446" s="46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5"/>
      <c r="O1447" s="46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5"/>
      <c r="O1448" s="46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5"/>
      <c r="O1449" s="46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5"/>
      <c r="O1450" s="46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5"/>
      <c r="O1451" s="46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5"/>
      <c r="O1452" s="46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5"/>
      <c r="O1453" s="46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5"/>
      <c r="O1454" s="46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5"/>
      <c r="O1455" s="46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5"/>
      <c r="O1456" s="46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5"/>
      <c r="O1457" s="46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5"/>
      <c r="O1458" s="46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5"/>
      <c r="O1459" s="46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5"/>
      <c r="O1460" s="46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5"/>
      <c r="O1461" s="46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5"/>
      <c r="O1462" s="46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5"/>
      <c r="O1463" s="46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5"/>
      <c r="O1464" s="46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5"/>
      <c r="O1465" s="46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5"/>
      <c r="O1466" s="46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5"/>
      <c r="O1467" s="46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5"/>
      <c r="O1468" s="46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5"/>
      <c r="O1469" s="46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5"/>
      <c r="O1470" s="46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5"/>
      <c r="O1471" s="46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5"/>
      <c r="O1472" s="46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5"/>
      <c r="O1473" s="46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5"/>
      <c r="O1474" s="46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5"/>
      <c r="O1475" s="46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5"/>
      <c r="O1476" s="46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5"/>
      <c r="O1477" s="46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5"/>
      <c r="O1478" s="46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5"/>
      <c r="O1479" s="46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5"/>
      <c r="O1480" s="46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5"/>
      <c r="O1481" s="46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5"/>
      <c r="O1482" s="46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5"/>
      <c r="O1483" s="46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5"/>
      <c r="O1484" s="46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5"/>
      <c r="O1485" s="46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5"/>
      <c r="O1486" s="46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5"/>
      <c r="O1487" s="46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5"/>
      <c r="O1488" s="46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5"/>
      <c r="O1489" s="46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5"/>
      <c r="O1490" s="46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5"/>
      <c r="O1491" s="46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5"/>
      <c r="O1492" s="46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5"/>
      <c r="O1493" s="46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5"/>
      <c r="O1494" s="46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5"/>
      <c r="O1495" s="46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5"/>
      <c r="O1496" s="46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5"/>
      <c r="O1497" s="46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5"/>
      <c r="O1498" s="46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5"/>
      <c r="O1499" s="46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5"/>
      <c r="O1500" s="46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5"/>
      <c r="O1501" s="46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5"/>
      <c r="O1502" s="46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5"/>
      <c r="O1503" s="46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5"/>
      <c r="O1504" s="46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5"/>
      <c r="O1505" s="46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5"/>
      <c r="O1506" s="46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5"/>
      <c r="O1507" s="46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5"/>
      <c r="O1508" s="46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5"/>
      <c r="O1509" s="46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5"/>
      <c r="O1510" s="46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5"/>
      <c r="O1511" s="46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5"/>
      <c r="O1512" s="46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5"/>
      <c r="O1513" s="46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5"/>
      <c r="O1514" s="46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5"/>
      <c r="O1515" s="46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5"/>
      <c r="O1516" s="46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5"/>
      <c r="O1517" s="46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5"/>
      <c r="O1518" s="46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5"/>
      <c r="O1519" s="46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5"/>
      <c r="O1520" s="46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5"/>
      <c r="O1521" s="46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5"/>
      <c r="O1522" s="46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5"/>
      <c r="O1523" s="46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5"/>
      <c r="O1524" s="46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5"/>
      <c r="O1525" s="46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5"/>
      <c r="O1526" s="46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5"/>
      <c r="O1527" s="46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5"/>
      <c r="O1528" s="46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5"/>
      <c r="O1529" s="46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5"/>
      <c r="O1530" s="46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5"/>
      <c r="O1531" s="46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5"/>
      <c r="O1532" s="46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5"/>
      <c r="O1533" s="46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5"/>
      <c r="O1534" s="46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5"/>
      <c r="O1535" s="46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5"/>
      <c r="O1536" s="46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5"/>
      <c r="O1537" s="46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5"/>
      <c r="O1538" s="46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5"/>
      <c r="O1539" s="46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5"/>
      <c r="O1540" s="46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5"/>
      <c r="O1541" s="46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5"/>
      <c r="O1542" s="46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5"/>
      <c r="O1543" s="46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5"/>
      <c r="O1544" s="46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5"/>
      <c r="O1545" s="46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5"/>
      <c r="O1546" s="46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5"/>
      <c r="O1547" s="46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5"/>
      <c r="O1548" s="46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5"/>
      <c r="O1549" s="46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5"/>
      <c r="O1550" s="46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5"/>
      <c r="O1551" s="46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5"/>
      <c r="O1552" s="46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5"/>
      <c r="O1553" s="46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5"/>
      <c r="O1554" s="46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5"/>
      <c r="O1555" s="46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5"/>
      <c r="O1556" s="46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5"/>
      <c r="O1557" s="46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5"/>
      <c r="O1558" s="46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5"/>
      <c r="O1559" s="46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5"/>
      <c r="O1560" s="46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5"/>
      <c r="O1561" s="46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5"/>
      <c r="O1562" s="46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5"/>
      <c r="O1563" s="46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5"/>
      <c r="O1564" s="46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5"/>
      <c r="O1565" s="46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5"/>
      <c r="O1566" s="46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5"/>
      <c r="O1567" s="46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5"/>
      <c r="O1568" s="46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5"/>
      <c r="O1569" s="46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5"/>
      <c r="O1570" s="46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5"/>
      <c r="O1571" s="46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5"/>
      <c r="O1572" s="46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5"/>
      <c r="O1573" s="46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5"/>
      <c r="O1574" s="46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5"/>
      <c r="O1575" s="46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5"/>
      <c r="O1576" s="46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5"/>
      <c r="O1577" s="46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5"/>
      <c r="O1578" s="46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5"/>
      <c r="O1579" s="46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5"/>
      <c r="O1580" s="46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5"/>
      <c r="O1581" s="46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5"/>
      <c r="O1582" s="46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5"/>
      <c r="O1583" s="46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5"/>
      <c r="O1584" s="46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5"/>
      <c r="O1585" s="46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5"/>
      <c r="O1586" s="46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5"/>
      <c r="O1587" s="46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5"/>
      <c r="O1588" s="46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5"/>
      <c r="O1589" s="46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5"/>
      <c r="O1590" s="46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5"/>
      <c r="O1591" s="46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5"/>
      <c r="O1592" s="46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5"/>
      <c r="O1593" s="46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5"/>
      <c r="O1594" s="46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5"/>
      <c r="O1595" s="46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5"/>
      <c r="O1596" s="46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5"/>
      <c r="O1597" s="46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5"/>
      <c r="O1598" s="46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5"/>
      <c r="O1599" s="46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5"/>
      <c r="O1600" s="46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5"/>
      <c r="O1601" s="46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5"/>
      <c r="O1602" s="46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5"/>
      <c r="O1603" s="46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5"/>
      <c r="O1604" s="46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5"/>
      <c r="O1605" s="46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5"/>
      <c r="O1606" s="46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5"/>
      <c r="O1607" s="46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5"/>
      <c r="O1608" s="46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5"/>
      <c r="O1609" s="46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5"/>
      <c r="O1610" s="46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5"/>
      <c r="O1611" s="46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5"/>
      <c r="O1612" s="46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5"/>
      <c r="O1613" s="46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5"/>
      <c r="O1614" s="46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5"/>
      <c r="O1615" s="46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5"/>
      <c r="O1616" s="46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5"/>
      <c r="O1617" s="46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5"/>
      <c r="O1618" s="46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5"/>
      <c r="O1619" s="46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5"/>
      <c r="O1620" s="46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5"/>
      <c r="O1621" s="46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5"/>
      <c r="O1622" s="46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5"/>
      <c r="O1623" s="46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5"/>
      <c r="O1624" s="46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5"/>
      <c r="O1625" s="46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5"/>
      <c r="O1626" s="46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5"/>
      <c r="O1627" s="46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5"/>
      <c r="O1628" s="46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5"/>
      <c r="O1629" s="46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5"/>
      <c r="O1630" s="46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5"/>
      <c r="O1631" s="46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5"/>
      <c r="O1632" s="46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5"/>
      <c r="O1633" s="46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5"/>
      <c r="O1634" s="46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5"/>
      <c r="O1635" s="46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5"/>
      <c r="O1636" s="46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5"/>
      <c r="O1637" s="46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5"/>
      <c r="O1638" s="46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5"/>
      <c r="O1639" s="46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5"/>
      <c r="O1640" s="46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5"/>
      <c r="O1641" s="46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5"/>
      <c r="O1642" s="46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5"/>
      <c r="O1643" s="46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5"/>
      <c r="O1644" s="46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5"/>
      <c r="O1645" s="46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5"/>
      <c r="O1646" s="46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5"/>
      <c r="O1647" s="46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5"/>
      <c r="O1648" s="46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5"/>
      <c r="O1649" s="46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5"/>
      <c r="O1650" s="46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5"/>
      <c r="O1651" s="46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5"/>
      <c r="O1652" s="46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5"/>
      <c r="O1653" s="46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5"/>
      <c r="O1654" s="46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5"/>
      <c r="O1655" s="46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5"/>
      <c r="O1656" s="46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5"/>
      <c r="O1657" s="46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5"/>
      <c r="O1658" s="46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5"/>
      <c r="O1659" s="46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5"/>
      <c r="O1660" s="46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5"/>
      <c r="O1661" s="46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5"/>
      <c r="O1662" s="46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5"/>
      <c r="O1663" s="46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5"/>
      <c r="O1664" s="46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5"/>
      <c r="O1665" s="46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5"/>
      <c r="O1666" s="46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5"/>
      <c r="O1667" s="46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5"/>
      <c r="O1668" s="46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5"/>
      <c r="O1669" s="46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5"/>
      <c r="O1670" s="46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5"/>
      <c r="O1671" s="46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5"/>
      <c r="O1672" s="46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5"/>
      <c r="O1673" s="46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5"/>
      <c r="O1674" s="46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5"/>
      <c r="O1675" s="46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5"/>
      <c r="O1676" s="46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5"/>
      <c r="O1677" s="46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5"/>
      <c r="O1678" s="46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5"/>
      <c r="O1679" s="46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5"/>
      <c r="O1680" s="46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5"/>
      <c r="O1681" s="46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5"/>
      <c r="O1682" s="46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5"/>
      <c r="O1683" s="46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5"/>
      <c r="O1684" s="46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5"/>
      <c r="O1685" s="46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5"/>
      <c r="O1686" s="46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5"/>
      <c r="O1687" s="46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5"/>
      <c r="O1688" s="46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5"/>
      <c r="O1689" s="46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5"/>
      <c r="O1690" s="46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5"/>
      <c r="O1691" s="46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5"/>
      <c r="O1692" s="46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5"/>
      <c r="O1693" s="46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5"/>
      <c r="O1694" s="46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5"/>
      <c r="O1695" s="46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5"/>
      <c r="O1696" s="46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5"/>
      <c r="O1697" s="46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5"/>
      <c r="O1698" s="46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5"/>
      <c r="O1699" s="46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5"/>
      <c r="O1700" s="46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5"/>
      <c r="O1701" s="46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5"/>
      <c r="O1702" s="46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5"/>
      <c r="O1703" s="46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5"/>
      <c r="O1704" s="46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5"/>
      <c r="O1705" s="46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5"/>
      <c r="O1706" s="46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5"/>
      <c r="O1707" s="46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5"/>
      <c r="O1708" s="46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5"/>
      <c r="O1709" s="46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5"/>
      <c r="O1710" s="46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5"/>
      <c r="O1711" s="46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5"/>
      <c r="O1712" s="46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5"/>
      <c r="O1713" s="46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5"/>
      <c r="O1714" s="46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5"/>
      <c r="O1715" s="46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5"/>
      <c r="O1716" s="46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5"/>
      <c r="O1717" s="46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5"/>
      <c r="O1718" s="46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5"/>
      <c r="O1719" s="46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5"/>
      <c r="O1720" s="46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5"/>
      <c r="O1721" s="46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5"/>
      <c r="O1722" s="46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5"/>
      <c r="O1723" s="46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5"/>
      <c r="O1724" s="46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5"/>
      <c r="O1725" s="46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5"/>
      <c r="O1726" s="46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5"/>
      <c r="O1727" s="46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5"/>
      <c r="O1728" s="46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5"/>
      <c r="O1729" s="46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5"/>
      <c r="O1730" s="46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5"/>
      <c r="O1731" s="46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5"/>
      <c r="O1732" s="46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5"/>
      <c r="O1733" s="46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5"/>
      <c r="O1734" s="46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5"/>
      <c r="O1735" s="46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5"/>
      <c r="O1736" s="46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5"/>
      <c r="O1737" s="46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5"/>
      <c r="O1738" s="46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5"/>
      <c r="O1739" s="46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5"/>
      <c r="O1740" s="46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5"/>
      <c r="O1741" s="46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5"/>
      <c r="O1742" s="46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5"/>
      <c r="O1743" s="46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5"/>
      <c r="O1744" s="46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5"/>
      <c r="O1745" s="46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5"/>
      <c r="O1746" s="46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5"/>
      <c r="O1747" s="46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5"/>
      <c r="O1748" s="46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5"/>
      <c r="O1749" s="46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5"/>
      <c r="O1750" s="46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5"/>
      <c r="O1751" s="46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5"/>
      <c r="O1752" s="46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5"/>
      <c r="O1753" s="46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5"/>
      <c r="O1754" s="46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5"/>
      <c r="O1755" s="46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5"/>
      <c r="O1756" s="46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5"/>
      <c r="O1757" s="46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5"/>
      <c r="O1758" s="46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5"/>
      <c r="O1759" s="46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5"/>
      <c r="O1760" s="46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5"/>
      <c r="O1761" s="46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5"/>
      <c r="O1762" s="46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5"/>
      <c r="O1763" s="46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5"/>
      <c r="O1764" s="46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5"/>
      <c r="O1765" s="46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5"/>
      <c r="O1766" s="46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5"/>
      <c r="O1767" s="46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5"/>
      <c r="O1768" s="46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5"/>
      <c r="O1769" s="46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5"/>
      <c r="O1770" s="46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5"/>
      <c r="O1771" s="46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5"/>
      <c r="O1772" s="46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5"/>
      <c r="O1773" s="46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5"/>
      <c r="O1774" s="46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5"/>
      <c r="O1775" s="46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5"/>
      <c r="O1776" s="46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5"/>
      <c r="O1777" s="46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5"/>
      <c r="O1778" s="46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5"/>
      <c r="O1779" s="46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5"/>
      <c r="O1780" s="46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5"/>
      <c r="O1781" s="46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5"/>
      <c r="O1782" s="46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5"/>
      <c r="O1783" s="46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5"/>
      <c r="O1784" s="46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5"/>
      <c r="O1785" s="46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5"/>
      <c r="O1786" s="46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5"/>
      <c r="O1787" s="46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5"/>
      <c r="O1788" s="46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5"/>
      <c r="O1789" s="46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5"/>
      <c r="O1790" s="46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5"/>
      <c r="O1791" s="46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5"/>
      <c r="O1792" s="46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5"/>
      <c r="O1793" s="46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5"/>
      <c r="O1794" s="46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5"/>
      <c r="O1795" s="46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5"/>
      <c r="O1796" s="46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5"/>
      <c r="O1797" s="46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5"/>
      <c r="O1798" s="46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5"/>
      <c r="O1799" s="46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5"/>
      <c r="O1800" s="46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5"/>
      <c r="O1801" s="46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5"/>
      <c r="O1802" s="46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5"/>
      <c r="O1803" s="46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5"/>
      <c r="O1804" s="46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5"/>
      <c r="O1805" s="46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5"/>
      <c r="O1806" s="46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5"/>
      <c r="O1807" s="46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5"/>
      <c r="O1808" s="46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5"/>
      <c r="O1809" s="46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5"/>
      <c r="O1810" s="46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5"/>
      <c r="O1811" s="46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5"/>
      <c r="O1812" s="46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5"/>
      <c r="O1813" s="46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5"/>
      <c r="O1814" s="46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5"/>
      <c r="O1815" s="46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5"/>
      <c r="O1816" s="46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5"/>
      <c r="O1817" s="46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5"/>
      <c r="O1818" s="46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5"/>
      <c r="O1819" s="46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5"/>
      <c r="O1820" s="46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5"/>
      <c r="O1821" s="46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5"/>
      <c r="O1822" s="46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5"/>
      <c r="O1823" s="46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5"/>
      <c r="O1824" s="46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5"/>
      <c r="O1825" s="46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5"/>
      <c r="O1826" s="46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5"/>
      <c r="O1827" s="46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5"/>
      <c r="O1828" s="46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5"/>
      <c r="O1829" s="46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5"/>
      <c r="O1830" s="46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5"/>
      <c r="O1831" s="46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5"/>
      <c r="O1832" s="46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5"/>
      <c r="O1833" s="46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5"/>
      <c r="O1834" s="46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5"/>
      <c r="O1835" s="46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5"/>
      <c r="O1836" s="46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5"/>
      <c r="O1837" s="46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5"/>
      <c r="O1838" s="46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5"/>
      <c r="O1839" s="46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5"/>
      <c r="O1840" s="46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5"/>
      <c r="O1841" s="46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5"/>
      <c r="O1842" s="46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5"/>
      <c r="O1843" s="46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5"/>
      <c r="O1844" s="46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5"/>
      <c r="O1845" s="46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5"/>
      <c r="O1846" s="46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5"/>
      <c r="O1847" s="46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5"/>
      <c r="O1848" s="46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5"/>
      <c r="O1849" s="46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5"/>
      <c r="O1850" s="46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5"/>
      <c r="O1851" s="46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5"/>
      <c r="O1852" s="46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5"/>
      <c r="O1853" s="46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5"/>
      <c r="O1854" s="46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5"/>
      <c r="O1855" s="46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5"/>
      <c r="O1856" s="46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5"/>
      <c r="O1857" s="46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5"/>
      <c r="O1858" s="46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5"/>
      <c r="O1859" s="46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5"/>
      <c r="O1860" s="46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5"/>
      <c r="O1861" s="46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5"/>
      <c r="O1862" s="46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5"/>
      <c r="O1863" s="46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5"/>
      <c r="O1864" s="46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5"/>
      <c r="O1865" s="46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5"/>
      <c r="O1866" s="46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5"/>
      <c r="O1867" s="46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5"/>
      <c r="O1868" s="46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5"/>
      <c r="O1869" s="46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5"/>
      <c r="O1870" s="46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5"/>
      <c r="O1871" s="46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5"/>
      <c r="O1872" s="46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5"/>
      <c r="O1873" s="46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5"/>
      <c r="O1874" s="46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5"/>
      <c r="O1875" s="46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5"/>
      <c r="O1876" s="46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5"/>
      <c r="O1877" s="46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5"/>
      <c r="O1878" s="46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5"/>
      <c r="O1879" s="46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5"/>
      <c r="O1880" s="46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5"/>
      <c r="O1881" s="46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5"/>
      <c r="O1882" s="46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5"/>
      <c r="O1883" s="46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5"/>
      <c r="O1884" s="46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5"/>
      <c r="O1885" s="46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5"/>
      <c r="O1886" s="46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5"/>
      <c r="O1887" s="46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5"/>
      <c r="O1888" s="46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5"/>
      <c r="O1889" s="46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5"/>
      <c r="O1890" s="46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5"/>
      <c r="O1891" s="46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5"/>
      <c r="O1892" s="46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5"/>
      <c r="O1893" s="46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5"/>
      <c r="O1894" s="46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5"/>
      <c r="O1895" s="46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5"/>
      <c r="O1896" s="46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5"/>
      <c r="O1897" s="46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5"/>
      <c r="O1898" s="46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5"/>
      <c r="O1899" s="46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5"/>
      <c r="O1900" s="46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5"/>
      <c r="O1901" s="46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5"/>
      <c r="O1902" s="46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5"/>
      <c r="O1903" s="46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5"/>
      <c r="O1904" s="46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5"/>
      <c r="O1905" s="46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5"/>
      <c r="O1906" s="46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5"/>
      <c r="O1907" s="46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5"/>
      <c r="O1908" s="46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5"/>
      <c r="O1909" s="46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5"/>
      <c r="O1910" s="46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5"/>
      <c r="O1911" s="46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5"/>
      <c r="O1912" s="46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5"/>
      <c r="O1913" s="46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5"/>
      <c r="O1914" s="46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5"/>
      <c r="O1915" s="46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5"/>
      <c r="O1916" s="46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5"/>
      <c r="O1917" s="46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5"/>
      <c r="O1918" s="46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5"/>
      <c r="O1919" s="46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5"/>
      <c r="O1920" s="46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5"/>
      <c r="O1921" s="46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5"/>
      <c r="O1922" s="46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5"/>
      <c r="O1923" s="46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5"/>
      <c r="O1924" s="46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5"/>
      <c r="O1925" s="46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5"/>
      <c r="O1926" s="46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5"/>
      <c r="O1927" s="46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5"/>
      <c r="O1928" s="46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5"/>
      <c r="O1929" s="46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5"/>
      <c r="O1930" s="46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5"/>
      <c r="O1931" s="46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5"/>
      <c r="O1932" s="46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5"/>
      <c r="O1933" s="46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5"/>
      <c r="O1934" s="46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5"/>
      <c r="O1935" s="46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5"/>
      <c r="O1936" s="46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5"/>
      <c r="O1937" s="46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5"/>
      <c r="O1938" s="46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5"/>
      <c r="O1939" s="46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5"/>
      <c r="O1940" s="46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5"/>
      <c r="O1941" s="46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5"/>
      <c r="O1942" s="46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5"/>
      <c r="O1943" s="46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5"/>
      <c r="O1944" s="46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5"/>
      <c r="O1945" s="46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5"/>
      <c r="O1946" s="46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5"/>
      <c r="O1947" s="46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5"/>
      <c r="O1948" s="46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5"/>
      <c r="O1949" s="46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5"/>
      <c r="O1950" s="46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5"/>
      <c r="O1951" s="46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5"/>
      <c r="O1952" s="46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5"/>
      <c r="O1953" s="46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5"/>
      <c r="O1954" s="46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5"/>
      <c r="O1955" s="46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5"/>
      <c r="O1956" s="46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5"/>
      <c r="O1957" s="46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5"/>
      <c r="O1958" s="46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5"/>
      <c r="O1959" s="46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5"/>
      <c r="O1960" s="46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5"/>
      <c r="O1961" s="46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5"/>
      <c r="O1962" s="46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5"/>
      <c r="O1963" s="46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5"/>
      <c r="O1964" s="46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5"/>
      <c r="O1965" s="46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5"/>
      <c r="O1966" s="46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5"/>
      <c r="O1967" s="46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5"/>
      <c r="O1968" s="46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5"/>
      <c r="O1969" s="46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5"/>
      <c r="O1970" s="46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5"/>
      <c r="O1971" s="46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5"/>
      <c r="O1972" s="46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5"/>
      <c r="O1973" s="46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5"/>
      <c r="O1974" s="46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5"/>
      <c r="O1975" s="46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5"/>
      <c r="O1976" s="46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5"/>
      <c r="O1977" s="46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5"/>
      <c r="O1978" s="46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5"/>
      <c r="O1979" s="46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5"/>
      <c r="O1980" s="46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5"/>
      <c r="O1981" s="46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5"/>
      <c r="O1982" s="46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5"/>
      <c r="O1983" s="46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5"/>
      <c r="O1984" s="46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5"/>
      <c r="O1985" s="46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5"/>
      <c r="O1986" s="46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5"/>
      <c r="O1987" s="46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5"/>
      <c r="O1988" s="46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5"/>
      <c r="O1989" s="46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5"/>
      <c r="O1990" s="46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5"/>
      <c r="O1991" s="46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5"/>
      <c r="O1992" s="46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5"/>
      <c r="O1993" s="46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5"/>
      <c r="O1994" s="46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5"/>
      <c r="O1995" s="46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5"/>
      <c r="O1996" s="46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5"/>
      <c r="O1997" s="46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5"/>
      <c r="O1998" s="46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5"/>
      <c r="O1999" s="46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5"/>
      <c r="O2000" s="46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5"/>
      <c r="O2001" s="46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5"/>
      <c r="O2002" s="46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5"/>
      <c r="O2003" s="46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5"/>
      <c r="O2004" s="46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5"/>
      <c r="O2005" s="46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5"/>
      <c r="O2006" s="46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5"/>
      <c r="O2007" s="46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5"/>
      <c r="O2008" s="46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5"/>
      <c r="O2009" s="46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5"/>
      <c r="O2010" s="46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5"/>
      <c r="O2011" s="46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5"/>
      <c r="O2012" s="46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5"/>
      <c r="O2013" s="46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5"/>
      <c r="O2014" s="46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5"/>
      <c r="O2015" s="46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5"/>
      <c r="O2016" s="46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5"/>
      <c r="O2017" s="46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5"/>
      <c r="O2018" s="46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5"/>
      <c r="O2019" s="46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5"/>
      <c r="O2020" s="46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5"/>
      <c r="O2021" s="46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5"/>
      <c r="O2022" s="46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5"/>
      <c r="O2023" s="46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5"/>
      <c r="O2024" s="46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5"/>
      <c r="O2025" s="46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5"/>
      <c r="O2026" s="46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5"/>
      <c r="O2027" s="46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5"/>
      <c r="O2028" s="46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5"/>
      <c r="O2029" s="46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5"/>
      <c r="O2030" s="46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5"/>
      <c r="O2031" s="46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5"/>
      <c r="O2032" s="46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5"/>
      <c r="O2033" s="46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5"/>
      <c r="O2034" s="46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5"/>
      <c r="O2035" s="46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5"/>
      <c r="O2036" s="46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5"/>
      <c r="O2037" s="46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5"/>
      <c r="O2038" s="46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5"/>
      <c r="O2039" s="46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5"/>
      <c r="O2040" s="46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5"/>
      <c r="O2041" s="46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5"/>
      <c r="O2042" s="46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5"/>
      <c r="O2043" s="46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5"/>
      <c r="O2044" s="46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5"/>
      <c r="O2045" s="46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5"/>
      <c r="O2046" s="46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5"/>
      <c r="O2047" s="46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5"/>
      <c r="O2048" s="46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5"/>
      <c r="O2049" s="46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5"/>
      <c r="O2050" s="46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5"/>
      <c r="O2051" s="46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5"/>
      <c r="O2052" s="46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5"/>
      <c r="O2053" s="46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5"/>
      <c r="O2054" s="46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5"/>
      <c r="O2055" s="46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5"/>
      <c r="O2056" s="46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5"/>
      <c r="O2057" s="46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5"/>
      <c r="O2058" s="46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5"/>
      <c r="O2059" s="46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5"/>
      <c r="O2060" s="46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5"/>
      <c r="O2061" s="46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5"/>
      <c r="O2062" s="46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5"/>
      <c r="O2063" s="46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5"/>
      <c r="O2064" s="46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5"/>
      <c r="O2065" s="46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5"/>
      <c r="O2066" s="46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5"/>
      <c r="O2067" s="46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5"/>
      <c r="O2068" s="46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5"/>
      <c r="O2069" s="46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5"/>
      <c r="O2070" s="46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5"/>
      <c r="O2071" s="46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5"/>
      <c r="O2072" s="46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5"/>
      <c r="O2073" s="46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5"/>
      <c r="O2074" s="46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5"/>
      <c r="O2075" s="46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5"/>
      <c r="O2076" s="46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5"/>
      <c r="O2077" s="46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5"/>
      <c r="O2078" s="46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5"/>
      <c r="O2079" s="46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5"/>
      <c r="O2080" s="46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5"/>
      <c r="O2081" s="46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5"/>
      <c r="O2082" s="46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5"/>
      <c r="O2083" s="46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5"/>
      <c r="O2084" s="46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5"/>
      <c r="O2085" s="46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5"/>
      <c r="O2086" s="46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5"/>
      <c r="O2087" s="46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5"/>
      <c r="O2088" s="46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5"/>
      <c r="O2089" s="46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5"/>
      <c r="O2090" s="46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5"/>
      <c r="O2091" s="46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5"/>
      <c r="O2092" s="46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5"/>
      <c r="O2093" s="46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5"/>
      <c r="O2094" s="46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5"/>
      <c r="O2095" s="46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5"/>
      <c r="O2096" s="46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5"/>
      <c r="O2097" s="46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5"/>
      <c r="O2098" s="46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5"/>
      <c r="O2099" s="46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5"/>
      <c r="O2100" s="46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5"/>
      <c r="O2101" s="46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5"/>
      <c r="O2102" s="46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5"/>
      <c r="O2103" s="46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5"/>
      <c r="O2104" s="46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5"/>
      <c r="O2105" s="46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5"/>
      <c r="O2106" s="46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5"/>
      <c r="O2107" s="46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5"/>
      <c r="O2108" s="46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5"/>
      <c r="O2109" s="46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5"/>
      <c r="O2110" s="46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5"/>
      <c r="O2111" s="46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5"/>
      <c r="O2112" s="46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5"/>
      <c r="O2113" s="46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5"/>
      <c r="O2114" s="46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5"/>
      <c r="O2115" s="46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5"/>
      <c r="O2116" s="46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5"/>
      <c r="O2117" s="46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5"/>
      <c r="O2118" s="46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5"/>
      <c r="O2119" s="46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5"/>
      <c r="O2120" s="46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5"/>
      <c r="O2121" s="46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5"/>
      <c r="O2122" s="46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5"/>
      <c r="O2123" s="46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5"/>
      <c r="O2124" s="46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5"/>
      <c r="O2125" s="46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5"/>
      <c r="O2126" s="46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5"/>
      <c r="O2127" s="46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5"/>
      <c r="O2128" s="46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5"/>
      <c r="O2129" s="46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5"/>
      <c r="O2130" s="46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5"/>
      <c r="O2131" s="46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5"/>
      <c r="O2132" s="46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5"/>
      <c r="O2133" s="46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5"/>
      <c r="O2134" s="46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5"/>
      <c r="O2135" s="46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5"/>
      <c r="O2136" s="46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5"/>
      <c r="O2137" s="46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5"/>
      <c r="O2138" s="46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5"/>
      <c r="O2139" s="46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5"/>
      <c r="O2140" s="46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5"/>
      <c r="O2141" s="46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5"/>
      <c r="O2142" s="46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5"/>
      <c r="O2143" s="46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5"/>
      <c r="O2144" s="46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5"/>
      <c r="O2145" s="46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5"/>
      <c r="O2146" s="46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5"/>
      <c r="O2147" s="46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5"/>
      <c r="O2148" s="46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5"/>
      <c r="O2149" s="46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5"/>
      <c r="O2150" s="46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5"/>
      <c r="O2151" s="46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5"/>
      <c r="O2152" s="46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5"/>
      <c r="O2153" s="46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5"/>
      <c r="O2154" s="46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5"/>
      <c r="O2155" s="46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5"/>
      <c r="O2156" s="46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5"/>
      <c r="O2157" s="46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5"/>
      <c r="O2158" s="46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5"/>
      <c r="O2159" s="46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5"/>
      <c r="O2160" s="46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5"/>
      <c r="O2161" s="46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5"/>
      <c r="O2162" s="46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5"/>
      <c r="O2163" s="46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5"/>
      <c r="O2164" s="46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5"/>
      <c r="O2165" s="46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5"/>
      <c r="O2166" s="46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5"/>
      <c r="O2167" s="46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5"/>
      <c r="O2168" s="46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5"/>
      <c r="O2169" s="46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5"/>
      <c r="O2170" s="46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5"/>
      <c r="O2171" s="46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5"/>
      <c r="O2172" s="46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5"/>
      <c r="O2173" s="46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5"/>
      <c r="O2174" s="46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5"/>
      <c r="O2175" s="46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5"/>
      <c r="O2176" s="46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5"/>
      <c r="O2177" s="46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5"/>
      <c r="O2178" s="46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5"/>
      <c r="O2179" s="46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5"/>
      <c r="O2180" s="46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5"/>
      <c r="O2181" s="46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5"/>
      <c r="O2182" s="46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5"/>
      <c r="O2183" s="46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5"/>
      <c r="O2184" s="46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5"/>
      <c r="O2185" s="46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5"/>
      <c r="O2186" s="46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5"/>
      <c r="O2187" s="46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5"/>
      <c r="O2188" s="46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5"/>
      <c r="O2189" s="46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5"/>
      <c r="O2190" s="46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5"/>
      <c r="O2191" s="46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5"/>
      <c r="O2192" s="46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5"/>
      <c r="O2193" s="46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5"/>
      <c r="O2194" s="46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5"/>
      <c r="O2195" s="46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5"/>
      <c r="O2196" s="46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5"/>
      <c r="O2197" s="46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5"/>
      <c r="O2198" s="46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5"/>
      <c r="O2199" s="46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5"/>
      <c r="O2200" s="46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5"/>
      <c r="O2201" s="46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5"/>
      <c r="O2202" s="46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5"/>
      <c r="O2203" s="46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5"/>
      <c r="O2204" s="46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5"/>
      <c r="O2205" s="46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5"/>
      <c r="O2206" s="46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5"/>
      <c r="O2207" s="46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5"/>
      <c r="O2208" s="46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5"/>
      <c r="O2209" s="46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5"/>
      <c r="O2210" s="46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5"/>
      <c r="O2211" s="46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5"/>
      <c r="O2212" s="46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5"/>
      <c r="O2213" s="46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5"/>
      <c r="O2214" s="46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5"/>
      <c r="O2215" s="46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5"/>
      <c r="O2216" s="46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5"/>
      <c r="O2217" s="46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5"/>
      <c r="O2218" s="46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5"/>
      <c r="O2219" s="46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5"/>
      <c r="O2220" s="46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5"/>
      <c r="O2221" s="46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5"/>
      <c r="O2222" s="46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5"/>
      <c r="O2223" s="46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5"/>
      <c r="O2224" s="46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5"/>
      <c r="O2225" s="46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5"/>
      <c r="O2226" s="46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5"/>
      <c r="O2227" s="46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5"/>
      <c r="O2228" s="46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5"/>
      <c r="O2229" s="46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5"/>
      <c r="O2230" s="46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5"/>
      <c r="O2231" s="46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5"/>
      <c r="O2232" s="46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5"/>
      <c r="O2233" s="46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5"/>
      <c r="O2234" s="46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5"/>
      <c r="O2235" s="46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5"/>
      <c r="O2236" s="46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5"/>
      <c r="O2237" s="46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5"/>
      <c r="O2238" s="46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5"/>
      <c r="O2239" s="46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5"/>
      <c r="O2240" s="46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5"/>
      <c r="O2241" s="46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5"/>
      <c r="O2242" s="46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5"/>
      <c r="O2243" s="46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5"/>
      <c r="O2244" s="46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5"/>
      <c r="O2245" s="46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5"/>
      <c r="O2246" s="46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5"/>
      <c r="O2247" s="46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5"/>
      <c r="O2248" s="46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5"/>
      <c r="O2249" s="46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5"/>
      <c r="O2250" s="46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5"/>
      <c r="O2251" s="46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5"/>
      <c r="O2252" s="46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5"/>
      <c r="O2253" s="46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5"/>
      <c r="O2254" s="46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5"/>
      <c r="O2255" s="46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5"/>
      <c r="O2256" s="46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5"/>
      <c r="O2257" s="46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5"/>
      <c r="O2258" s="46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5"/>
      <c r="O2259" s="46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5"/>
      <c r="O2260" s="46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5"/>
      <c r="O2261" s="46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5"/>
      <c r="O2262" s="46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5"/>
      <c r="O2263" s="46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5"/>
      <c r="O2264" s="46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5"/>
      <c r="O2265" s="46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5"/>
      <c r="O2266" s="46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5"/>
      <c r="O2267" s="46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5"/>
      <c r="O2268" s="46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5"/>
      <c r="O2269" s="46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5"/>
      <c r="O2270" s="46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5"/>
      <c r="O2271" s="46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5"/>
      <c r="O2272" s="46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5"/>
      <c r="O2273" s="46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5"/>
      <c r="O2274" s="46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5"/>
      <c r="O2275" s="46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5"/>
      <c r="O2276" s="46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5"/>
      <c r="O2277" s="46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5"/>
      <c r="O2278" s="46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5"/>
      <c r="O2279" s="46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5"/>
      <c r="O2280" s="46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5"/>
      <c r="O2281" s="46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5"/>
      <c r="O2282" s="46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5"/>
      <c r="O2283" s="46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5"/>
      <c r="O2284" s="46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5"/>
      <c r="O2285" s="46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5"/>
      <c r="O2286" s="46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5"/>
      <c r="O2287" s="46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5"/>
      <c r="O2288" s="46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5"/>
      <c r="O2289" s="46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5"/>
      <c r="O2290" s="46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5"/>
      <c r="O2291" s="46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5"/>
      <c r="O2292" s="46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5"/>
      <c r="O2293" s="46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5"/>
      <c r="O2294" s="46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5"/>
      <c r="O2295" s="46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5"/>
      <c r="O2296" s="46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5"/>
      <c r="O2297" s="46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5"/>
      <c r="O2298" s="46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5"/>
      <c r="O2299" s="46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5"/>
      <c r="O2300" s="46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5"/>
      <c r="O2301" s="46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5"/>
      <c r="O2302" s="46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5"/>
      <c r="O2303" s="46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5"/>
      <c r="O2304" s="46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5"/>
      <c r="O2305" s="46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5"/>
      <c r="O2306" s="46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5"/>
      <c r="O2307" s="46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5"/>
      <c r="O2308" s="46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5"/>
      <c r="O2309" s="46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5"/>
      <c r="O2310" s="46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5"/>
      <c r="O2311" s="46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5"/>
      <c r="O2312" s="46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5"/>
      <c r="O2313" s="46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5"/>
      <c r="O2314" s="46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5"/>
      <c r="O2315" s="46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5"/>
      <c r="O2316" s="46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5"/>
      <c r="O2317" s="46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5"/>
      <c r="O2318" s="46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5"/>
      <c r="O2319" s="46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5"/>
      <c r="O2320" s="46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5"/>
      <c r="O2321" s="46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5"/>
      <c r="O2322" s="46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5"/>
      <c r="O2323" s="46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5"/>
      <c r="O2324" s="46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5"/>
      <c r="O2325" s="46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5"/>
      <c r="O2326" s="46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5"/>
      <c r="O2327" s="46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5"/>
      <c r="O2328" s="46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5"/>
      <c r="O2329" s="46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5"/>
      <c r="O2330" s="46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5"/>
      <c r="O2331" s="46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5"/>
      <c r="O2332" s="46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5"/>
      <c r="O2333" s="46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5"/>
      <c r="O2334" s="46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5"/>
      <c r="O2335" s="46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5"/>
      <c r="O2336" s="46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5"/>
      <c r="O2337" s="46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5"/>
      <c r="O2338" s="46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5"/>
      <c r="O2339" s="46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5"/>
      <c r="O2340" s="46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5"/>
      <c r="O2341" s="46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5"/>
      <c r="O2342" s="46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5"/>
      <c r="O2343" s="46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5"/>
      <c r="O2344" s="46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5"/>
      <c r="O2345" s="46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5"/>
      <c r="O2346" s="46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5"/>
      <c r="O2347" s="46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5"/>
      <c r="O2348" s="46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5"/>
      <c r="O2349" s="46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5"/>
      <c r="O2350" s="46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5"/>
      <c r="O2351" s="46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5"/>
      <c r="O2352" s="46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5"/>
      <c r="O2353" s="46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5"/>
      <c r="O2354" s="46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5"/>
      <c r="O2355" s="46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5"/>
      <c r="O2356" s="46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5"/>
      <c r="O2357" s="46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5"/>
      <c r="O2358" s="46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5"/>
      <c r="O2359" s="46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5"/>
      <c r="O2360" s="46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5"/>
      <c r="O2361" s="46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5"/>
      <c r="O2362" s="46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5"/>
      <c r="O2363" s="46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5"/>
      <c r="O2364" s="46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5"/>
      <c r="O2365" s="46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5"/>
      <c r="O2366" s="46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5"/>
      <c r="O2367" s="46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5"/>
      <c r="O2368" s="46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5"/>
      <c r="O2369" s="46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5"/>
      <c r="O2370" s="46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5"/>
      <c r="O2371" s="46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5"/>
      <c r="O2372" s="46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5"/>
      <c r="O2373" s="46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5"/>
      <c r="O2374" s="46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5"/>
      <c r="O2375" s="46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5"/>
      <c r="O2376" s="46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5"/>
      <c r="O2377" s="46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5"/>
      <c r="O2378" s="46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5"/>
      <c r="O2379" s="46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5"/>
      <c r="O2380" s="46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5"/>
      <c r="O2381" s="46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5"/>
      <c r="O2382" s="46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5"/>
      <c r="O2383" s="46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5"/>
      <c r="O2384" s="46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5"/>
      <c r="O2385" s="46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5"/>
      <c r="O2386" s="46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5"/>
      <c r="O2387" s="46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5"/>
      <c r="O2388" s="46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5"/>
      <c r="O2389" s="46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5"/>
      <c r="O2390" s="46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5"/>
      <c r="O2391" s="46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5"/>
      <c r="O2392" s="46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5"/>
      <c r="O2393" s="46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5"/>
      <c r="O2394" s="46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5"/>
      <c r="O2395" s="46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5"/>
      <c r="O2396" s="46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5"/>
      <c r="O2397" s="46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5"/>
      <c r="O2398" s="46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5"/>
      <c r="O2399" s="46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5"/>
      <c r="O2400" s="46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5"/>
      <c r="O2401" s="46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5"/>
      <c r="O2402" s="46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5"/>
      <c r="O2403" s="46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5"/>
      <c r="O2404" s="46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5"/>
      <c r="O2405" s="46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5"/>
      <c r="O2406" s="46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5"/>
      <c r="O2407" s="46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5"/>
      <c r="O2408" s="46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5"/>
      <c r="O2409" s="46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5"/>
      <c r="O2410" s="46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5"/>
      <c r="O2411" s="46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5"/>
      <c r="O2412" s="46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5"/>
      <c r="O2413" s="46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5"/>
      <c r="O2414" s="46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5"/>
      <c r="O2415" s="46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5"/>
      <c r="O2416" s="46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5"/>
      <c r="O2417" s="46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5"/>
      <c r="O2418" s="46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5"/>
      <c r="O2419" s="46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5"/>
      <c r="O2420" s="46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5"/>
      <c r="O2421" s="46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5"/>
      <c r="O2422" s="46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5"/>
      <c r="O2423" s="46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5"/>
      <c r="O2424" s="46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5"/>
      <c r="O2425" s="46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5"/>
      <c r="O2426" s="46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5"/>
      <c r="O2427" s="46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5"/>
      <c r="O2428" s="46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5"/>
      <c r="O2429" s="46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5"/>
      <c r="O2430" s="46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5"/>
      <c r="O2431" s="46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5"/>
      <c r="O2432" s="46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5"/>
      <c r="O2433" s="46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5"/>
      <c r="O2434" s="46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5"/>
      <c r="O2435" s="46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5"/>
      <c r="O2436" s="46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5"/>
      <c r="O2437" s="46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5"/>
      <c r="O2438" s="46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5"/>
      <c r="O2439" s="46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5"/>
      <c r="O2440" s="46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5"/>
      <c r="O2441" s="46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5"/>
      <c r="O2442" s="46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5"/>
      <c r="O2443" s="46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5"/>
      <c r="O2444" s="46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5"/>
      <c r="O2445" s="46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5"/>
      <c r="O2446" s="46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5"/>
      <c r="O2447" s="46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5"/>
      <c r="O2448" s="46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5"/>
      <c r="O2449" s="46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5"/>
      <c r="O2450" s="46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5"/>
      <c r="O2451" s="46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5"/>
      <c r="O2452" s="46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5"/>
      <c r="O2453" s="46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5"/>
      <c r="O2454" s="46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5"/>
      <c r="O2455" s="46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5"/>
      <c r="O2456" s="46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5"/>
      <c r="O2457" s="46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5"/>
      <c r="O2458" s="46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5"/>
      <c r="O2459" s="46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5"/>
      <c r="O2460" s="46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5"/>
      <c r="O2461" s="46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5"/>
      <c r="O2462" s="46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5"/>
      <c r="O2463" s="46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5"/>
      <c r="O2464" s="46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5"/>
      <c r="O2465" s="46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5"/>
      <c r="O2466" s="46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5"/>
      <c r="O2467" s="46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5"/>
      <c r="O2468" s="46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5"/>
      <c r="O2469" s="46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5"/>
      <c r="O2470" s="46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5"/>
      <c r="O2471" s="46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5"/>
      <c r="O2472" s="46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5"/>
      <c r="O2473" s="46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5"/>
      <c r="O2474" s="46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5"/>
      <c r="O2475" s="46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5"/>
      <c r="O2476" s="46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5"/>
      <c r="O2477" s="46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5"/>
      <c r="O2478" s="46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5"/>
      <c r="O2479" s="46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5"/>
      <c r="O2480" s="46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5"/>
      <c r="O2481" s="46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5"/>
      <c r="O2482" s="46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5"/>
      <c r="O2483" s="46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5"/>
      <c r="O2484" s="46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5"/>
      <c r="O2485" s="46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5"/>
      <c r="O2486" s="46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5"/>
      <c r="O2487" s="46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5"/>
      <c r="O2488" s="46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5"/>
      <c r="O2489" s="46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5"/>
      <c r="O2490" s="46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5"/>
      <c r="O2491" s="46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5"/>
      <c r="O2492" s="46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5"/>
      <c r="O2493" s="46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5"/>
      <c r="O2494" s="46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5"/>
      <c r="O2495" s="46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5"/>
      <c r="O2496" s="46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5"/>
      <c r="O2497" s="46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5"/>
      <c r="O2498" s="46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5"/>
      <c r="O2499" s="46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5"/>
      <c r="O2500" s="46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5"/>
      <c r="O2501" s="46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5"/>
      <c r="O2502" s="46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5"/>
      <c r="O2503" s="46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5"/>
      <c r="O2504" s="46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5"/>
      <c r="O2505" s="46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5"/>
      <c r="O2506" s="46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5"/>
      <c r="O2507" s="46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5"/>
      <c r="O2508" s="46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5"/>
      <c r="O2509" s="46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5"/>
      <c r="O2510" s="46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5"/>
      <c r="O2511" s="46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5"/>
      <c r="O2512" s="46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5"/>
      <c r="O2513" s="46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5"/>
      <c r="O2514" s="46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5"/>
      <c r="O2515" s="46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5"/>
      <c r="O2516" s="46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5"/>
      <c r="O2517" s="46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5"/>
      <c r="O2518" s="46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5"/>
      <c r="O2519" s="46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5"/>
      <c r="O2520" s="46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5"/>
      <c r="O2521" s="46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5"/>
      <c r="O2522" s="46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5"/>
      <c r="O2523" s="46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5"/>
      <c r="O2524" s="46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5"/>
      <c r="O2525" s="46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5"/>
      <c r="O2526" s="46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5"/>
      <c r="O2527" s="46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5"/>
      <c r="O2528" s="46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5"/>
      <c r="O2529" s="46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5"/>
      <c r="O2530" s="46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5"/>
      <c r="O2531" s="46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5"/>
      <c r="O2532" s="46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5"/>
      <c r="O2533" s="46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5"/>
      <c r="O2534" s="46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5"/>
      <c r="O2535" s="46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5"/>
      <c r="O2536" s="46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5"/>
      <c r="O2537" s="46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5"/>
      <c r="O2538" s="46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5"/>
      <c r="O2539" s="46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5"/>
      <c r="O2540" s="46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5"/>
      <c r="O2541" s="46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5"/>
      <c r="O2542" s="46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5"/>
      <c r="O2543" s="46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5"/>
      <c r="O2544" s="46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5"/>
      <c r="O2545" s="46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5"/>
      <c r="O2546" s="46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5"/>
      <c r="O2547" s="46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5"/>
      <c r="O2548" s="46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5"/>
      <c r="O2549" s="46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5"/>
      <c r="O2550" s="46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5"/>
      <c r="O2551" s="46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5"/>
      <c r="O2552" s="46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5"/>
      <c r="O2553" s="46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5"/>
      <c r="O2554" s="46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5"/>
      <c r="O2555" s="46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5"/>
      <c r="O2556" s="46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5"/>
      <c r="O2557" s="46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5"/>
      <c r="O2558" s="46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5"/>
      <c r="O2559" s="46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5"/>
      <c r="O2560" s="46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5"/>
      <c r="O2561" s="46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5"/>
      <c r="O2562" s="46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5"/>
      <c r="O2563" s="46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5"/>
      <c r="O2564" s="46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5"/>
      <c r="O2565" s="46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5"/>
      <c r="O2566" s="46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5"/>
      <c r="O2567" s="46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5"/>
      <c r="O2568" s="46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5"/>
      <c r="O2569" s="46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5"/>
      <c r="O2570" s="46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5"/>
      <c r="O2571" s="46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5"/>
      <c r="O2572" s="46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5"/>
      <c r="O2573" s="46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5"/>
      <c r="O2574" s="46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5"/>
      <c r="O2575" s="46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5"/>
      <c r="O2576" s="46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5"/>
      <c r="O2577" s="46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5"/>
      <c r="O2578" s="46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5"/>
      <c r="O2579" s="46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5"/>
      <c r="O2580" s="46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5"/>
      <c r="O2581" s="46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5"/>
      <c r="O2582" s="46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5"/>
      <c r="O2583" s="46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5"/>
      <c r="O2584" s="46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5"/>
      <c r="O2585" s="46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5"/>
      <c r="O2586" s="46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5"/>
      <c r="O2587" s="46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5"/>
      <c r="O2588" s="46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5"/>
      <c r="O2589" s="46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5"/>
      <c r="O2590" s="46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5"/>
      <c r="O2591" s="46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5"/>
      <c r="O2592" s="46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5"/>
      <c r="O2593" s="46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5"/>
      <c r="O2594" s="46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5"/>
      <c r="O2595" s="46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5"/>
      <c r="O2596" s="46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5"/>
      <c r="O2597" s="46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5"/>
      <c r="O2598" s="46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5"/>
      <c r="O2599" s="46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5"/>
      <c r="O2600" s="46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5"/>
      <c r="O2601" s="46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5"/>
      <c r="O2602" s="46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5"/>
      <c r="O2603" s="46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5"/>
      <c r="O2604" s="46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5"/>
      <c r="O2605" s="46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5"/>
      <c r="O2606" s="46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5"/>
      <c r="O2607" s="46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5"/>
      <c r="O2608" s="46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5"/>
      <c r="O2609" s="46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5"/>
      <c r="O2610" s="46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5"/>
      <c r="O2611" s="46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5"/>
      <c r="O2612" s="46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5"/>
      <c r="O2613" s="46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5"/>
      <c r="O2614" s="46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5"/>
      <c r="O2615" s="46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5"/>
      <c r="O2616" s="46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5"/>
      <c r="O2617" s="46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5"/>
      <c r="O2618" s="46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5"/>
      <c r="O2619" s="46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5"/>
      <c r="O2620" s="46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5"/>
      <c r="O2621" s="46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5"/>
      <c r="O2622" s="46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5"/>
      <c r="O2623" s="46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5"/>
      <c r="O2624" s="46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5"/>
      <c r="O2625" s="46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5"/>
      <c r="O2626" s="46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5"/>
      <c r="O2627" s="46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5"/>
      <c r="O2628" s="46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5"/>
      <c r="O2629" s="46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5"/>
      <c r="O2630" s="46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5"/>
      <c r="O2631" s="46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5"/>
      <c r="O2632" s="46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5"/>
      <c r="O2633" s="46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5"/>
      <c r="O2634" s="46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5"/>
      <c r="O2635" s="46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5"/>
      <c r="O2636" s="46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5"/>
      <c r="O2637" s="46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5"/>
      <c r="O2638" s="46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5"/>
      <c r="O2639" s="46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5"/>
      <c r="O2640" s="46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5"/>
      <c r="O2641" s="46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5"/>
      <c r="O2642" s="46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5"/>
      <c r="O2643" s="46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5"/>
      <c r="O2644" s="46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5"/>
      <c r="O2645" s="46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5"/>
      <c r="O2646" s="46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5"/>
      <c r="O2647" s="46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5"/>
      <c r="O2648" s="46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5"/>
      <c r="O2649" s="46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5"/>
      <c r="O2650" s="46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5"/>
      <c r="O2651" s="46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5"/>
      <c r="O2652" s="46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5"/>
      <c r="O2653" s="46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5"/>
      <c r="O2654" s="46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5"/>
      <c r="O2655" s="46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5"/>
      <c r="O2656" s="46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5"/>
      <c r="O2657" s="46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5"/>
      <c r="O2658" s="46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5"/>
      <c r="O2659" s="46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5"/>
      <c r="O2660" s="46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5"/>
      <c r="O2661" s="46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5"/>
      <c r="O2662" s="46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5"/>
      <c r="O2663" s="46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5"/>
      <c r="O2664" s="46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5"/>
      <c r="O2665" s="46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5"/>
      <c r="O2666" s="46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5"/>
      <c r="O2667" s="46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5"/>
      <c r="O2668" s="46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5"/>
      <c r="O2669" s="46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5"/>
      <c r="O2670" s="46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5"/>
      <c r="O2671" s="46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5"/>
      <c r="O2672" s="46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5"/>
      <c r="O2673" s="46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5"/>
      <c r="O2674" s="46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5"/>
      <c r="O2675" s="46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5"/>
      <c r="O2676" s="46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5"/>
      <c r="O2677" s="46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5"/>
      <c r="O2678" s="46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5"/>
      <c r="O2679" s="46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5"/>
      <c r="O2680" s="46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5"/>
      <c r="O2681" s="46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5"/>
      <c r="O2682" s="46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5"/>
      <c r="O2683" s="46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5"/>
      <c r="O2684" s="46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5"/>
      <c r="O2685" s="46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5"/>
      <c r="O2686" s="46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5"/>
      <c r="O2687" s="46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5"/>
      <c r="O2688" s="46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5"/>
      <c r="O2689" s="46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5"/>
      <c r="O2690" s="46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5"/>
      <c r="O2691" s="46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5"/>
      <c r="O2692" s="46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5"/>
      <c r="O2693" s="46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5"/>
      <c r="O2694" s="46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5"/>
      <c r="O2695" s="46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5"/>
      <c r="O2696" s="46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5"/>
      <c r="O2697" s="46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5"/>
      <c r="O2698" s="46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5"/>
      <c r="O2699" s="46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5"/>
      <c r="O2700" s="46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5"/>
      <c r="O2701" s="46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5"/>
      <c r="O2702" s="46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5"/>
      <c r="O2703" s="46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5"/>
      <c r="O2704" s="46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5"/>
      <c r="O2705" s="46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5"/>
      <c r="O2706" s="46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5"/>
      <c r="O2707" s="46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5"/>
      <c r="O2708" s="46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5"/>
      <c r="O2709" s="46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5"/>
      <c r="O2710" s="46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5"/>
      <c r="O2711" s="46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5"/>
      <c r="O2712" s="46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5"/>
      <c r="O2713" s="46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5"/>
      <c r="O2714" s="46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5"/>
      <c r="O2715" s="46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5"/>
      <c r="O2716" s="46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5"/>
      <c r="O2717" s="46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5"/>
      <c r="O2718" s="46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5"/>
      <c r="O2719" s="46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5"/>
      <c r="O2720" s="46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5"/>
      <c r="O2721" s="46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5"/>
      <c r="O2722" s="46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5"/>
      <c r="O2723" s="46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5"/>
      <c r="O2724" s="46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5"/>
      <c r="O2725" s="46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5"/>
      <c r="O2726" s="46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5"/>
      <c r="O2727" s="46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5"/>
      <c r="O2728" s="46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5"/>
      <c r="O2729" s="46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5"/>
      <c r="O2730" s="46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5"/>
      <c r="O2731" s="46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5"/>
      <c r="O2732" s="46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5"/>
      <c r="O2733" s="46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5"/>
      <c r="O2734" s="46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5"/>
      <c r="O2735" s="46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5"/>
      <c r="O2736" s="46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5"/>
      <c r="O2737" s="46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5"/>
      <c r="O2738" s="46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5"/>
      <c r="O2739" s="46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5"/>
      <c r="O2740" s="46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5"/>
      <c r="O2741" s="46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5"/>
      <c r="O2742" s="46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5"/>
      <c r="O2743" s="46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5"/>
      <c r="O2744" s="46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5"/>
      <c r="O2745" s="46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5"/>
      <c r="O2746" s="46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5"/>
      <c r="O2747" s="46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5"/>
      <c r="O2748" s="46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5"/>
      <c r="O2749" s="46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5"/>
      <c r="O2750" s="46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5"/>
      <c r="O2751" s="46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5"/>
      <c r="O2752" s="46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5"/>
      <c r="O2753" s="46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5"/>
      <c r="O2754" s="46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5"/>
      <c r="O2755" s="46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5"/>
      <c r="O2756" s="46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5"/>
      <c r="O2757" s="46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5"/>
      <c r="O2758" s="46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5"/>
      <c r="O2759" s="46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5"/>
      <c r="O2760" s="46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5"/>
      <c r="O2761" s="46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5"/>
      <c r="O2762" s="46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5"/>
      <c r="O2763" s="46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5"/>
      <c r="O2764" s="46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5"/>
      <c r="O2765" s="46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5"/>
      <c r="O2766" s="46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5"/>
      <c r="O2767" s="46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5"/>
      <c r="O2768" s="46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5"/>
      <c r="O2769" s="46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5"/>
      <c r="O2770" s="46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5"/>
      <c r="O2771" s="46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5"/>
      <c r="O2772" s="46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5"/>
      <c r="O2773" s="46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5"/>
      <c r="O2774" s="46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5"/>
      <c r="O2775" s="46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5"/>
      <c r="O2776" s="46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5"/>
      <c r="O2777" s="46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5"/>
      <c r="O2778" s="46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5"/>
      <c r="O2779" s="46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5"/>
      <c r="O2780" s="46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5"/>
      <c r="O2781" s="46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5"/>
      <c r="O2782" s="46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5"/>
      <c r="O2783" s="46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5"/>
      <c r="O2784" s="46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5"/>
      <c r="O2785" s="46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5"/>
      <c r="O2786" s="46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5"/>
      <c r="O2787" s="46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5"/>
      <c r="O2788" s="46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5"/>
      <c r="O2789" s="46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5"/>
      <c r="O2790" s="46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5"/>
      <c r="O2791" s="46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5"/>
      <c r="O2792" s="46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5"/>
      <c r="O2793" s="46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5"/>
      <c r="O2794" s="46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5"/>
      <c r="O2795" s="46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5"/>
      <c r="O2796" s="46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5"/>
      <c r="O2797" s="46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5"/>
      <c r="O2798" s="46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5"/>
      <c r="O2799" s="46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5"/>
      <c r="O2800" s="46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5"/>
      <c r="O2801" s="46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5"/>
      <c r="O2802" s="46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5"/>
      <c r="O2803" s="46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5"/>
      <c r="O2804" s="46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5"/>
      <c r="O2805" s="46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5"/>
      <c r="O2806" s="46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5"/>
      <c r="O2807" s="46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5"/>
      <c r="O2808" s="46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5"/>
      <c r="O2809" s="46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5"/>
      <c r="O2810" s="46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5"/>
      <c r="O2811" s="46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5"/>
      <c r="O2812" s="46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5"/>
      <c r="O2813" s="46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5"/>
      <c r="O2814" s="46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5"/>
      <c r="O2815" s="46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5"/>
      <c r="O2816" s="46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5"/>
      <c r="O2817" s="46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5"/>
      <c r="O2818" s="46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5"/>
      <c r="O2819" s="46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5"/>
      <c r="O2820" s="46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5"/>
      <c r="O2821" s="46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5"/>
      <c r="O2822" s="46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5"/>
      <c r="O2823" s="46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5"/>
      <c r="O2824" s="46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5"/>
      <c r="O2825" s="46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5"/>
      <c r="O2826" s="46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5"/>
      <c r="O2827" s="46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5"/>
      <c r="O2828" s="46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5"/>
      <c r="O2829" s="46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5"/>
      <c r="O2830" s="46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5"/>
      <c r="O2831" s="46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5"/>
      <c r="O2832" s="46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5"/>
      <c r="O2833" s="46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5"/>
      <c r="O2834" s="46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5"/>
      <c r="O2835" s="46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5"/>
      <c r="O2836" s="46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5"/>
      <c r="O2837" s="46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5"/>
      <c r="O2838" s="46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5"/>
      <c r="O2839" s="46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5"/>
      <c r="O2840" s="46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5"/>
      <c r="O2841" s="46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5"/>
      <c r="O2842" s="46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5"/>
      <c r="O2843" s="46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5"/>
      <c r="O2844" s="46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5"/>
      <c r="O2845" s="46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5"/>
      <c r="O2846" s="46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5"/>
      <c r="O2847" s="46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5"/>
      <c r="O2848" s="46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5"/>
      <c r="O2849" s="46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5"/>
      <c r="O2850" s="46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5"/>
      <c r="O2851" s="46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5"/>
      <c r="O2852" s="46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5"/>
      <c r="O2853" s="46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5"/>
      <c r="O2854" s="46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5"/>
      <c r="O2855" s="46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5"/>
      <c r="O2856" s="46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5"/>
      <c r="O2857" s="46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5"/>
      <c r="O2858" s="46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5"/>
      <c r="O2859" s="46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5"/>
      <c r="O2860" s="46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5"/>
      <c r="O2861" s="46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5"/>
      <c r="O2862" s="46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5"/>
      <c r="O2863" s="46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5"/>
      <c r="O2864" s="46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5"/>
      <c r="O2865" s="46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5"/>
      <c r="O2866" s="46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5"/>
      <c r="O2867" s="46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5"/>
      <c r="O2868" s="46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5"/>
      <c r="O2869" s="46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5"/>
      <c r="O2870" s="46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5"/>
      <c r="O2871" s="46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5"/>
      <c r="O2872" s="46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5"/>
      <c r="O2873" s="46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5"/>
      <c r="O2874" s="46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5"/>
      <c r="O2875" s="46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5"/>
      <c r="O2876" s="46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5"/>
      <c r="O2877" s="46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5"/>
      <c r="O2878" s="46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5"/>
      <c r="O2879" s="46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5"/>
      <c r="O2880" s="46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5"/>
      <c r="O2881" s="46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5"/>
      <c r="O2882" s="46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5"/>
      <c r="O2883" s="46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5"/>
      <c r="O2884" s="46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5"/>
      <c r="O2885" s="46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5"/>
      <c r="O2886" s="46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5"/>
      <c r="O2887" s="46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5"/>
      <c r="O2888" s="46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5"/>
      <c r="O2889" s="46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5"/>
      <c r="O2890" s="46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5"/>
      <c r="O2891" s="46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5"/>
      <c r="O2892" s="46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5"/>
      <c r="O2893" s="46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5"/>
      <c r="O2894" s="46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5"/>
      <c r="O2895" s="46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5"/>
      <c r="O2896" s="46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5"/>
      <c r="O2897" s="46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5"/>
      <c r="O2898" s="46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5"/>
      <c r="O2899" s="46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5"/>
      <c r="O2900" s="46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5"/>
      <c r="O2901" s="46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5"/>
      <c r="O2902" s="46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5"/>
      <c r="O2903" s="46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5"/>
      <c r="O2904" s="46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5"/>
      <c r="O2905" s="46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5"/>
      <c r="O2906" s="46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5"/>
      <c r="O2907" s="46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5"/>
      <c r="O2908" s="46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5"/>
      <c r="O2909" s="46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5"/>
      <c r="O2910" s="46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5"/>
      <c r="O2911" s="46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5"/>
      <c r="O2912" s="46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5"/>
      <c r="O2913" s="46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5"/>
      <c r="O2914" s="46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5"/>
      <c r="O2915" s="46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5"/>
      <c r="O2916" s="46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5"/>
      <c r="O2917" s="46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5"/>
      <c r="O2918" s="46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5"/>
      <c r="O2919" s="46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5"/>
      <c r="O2920" s="46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5"/>
      <c r="O2921" s="46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5"/>
      <c r="O2922" s="46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5"/>
      <c r="O2923" s="46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5"/>
      <c r="O2924" s="46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5"/>
      <c r="O2925" s="46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5"/>
      <c r="O2926" s="46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5"/>
      <c r="O2927" s="46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5"/>
      <c r="O2928" s="46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5"/>
      <c r="O2929" s="46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5"/>
      <c r="O2930" s="46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5"/>
      <c r="O2931" s="46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5"/>
      <c r="O2932" s="46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5"/>
      <c r="O2933" s="46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5"/>
      <c r="O2934" s="46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5"/>
      <c r="O2935" s="46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5"/>
      <c r="O2936" s="46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5"/>
      <c r="O2937" s="46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5"/>
      <c r="O2938" s="46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5"/>
      <c r="O2939" s="46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5"/>
      <c r="O2940" s="46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5"/>
      <c r="O2941" s="46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5"/>
      <c r="O2942" s="46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5"/>
      <c r="O2943" s="46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5"/>
      <c r="O2944" s="46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5"/>
      <c r="O2945" s="46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5"/>
      <c r="O2946" s="46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5"/>
      <c r="O2947" s="46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5"/>
      <c r="O2948" s="46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5"/>
      <c r="O2949" s="46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5"/>
      <c r="O2950" s="46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5"/>
      <c r="O2951" s="46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5"/>
      <c r="O2952" s="46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5"/>
      <c r="O2953" s="46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5"/>
      <c r="O2954" s="46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5"/>
      <c r="O2955" s="46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5"/>
      <c r="O2956" s="46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5"/>
      <c r="O2957" s="46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5"/>
      <c r="O2958" s="46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5"/>
      <c r="O2959" s="46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5"/>
      <c r="O2960" s="46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5"/>
      <c r="O2961" s="46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5"/>
      <c r="O2962" s="46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5"/>
      <c r="O2963" s="46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5"/>
      <c r="O2964" s="46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5"/>
      <c r="O2965" s="46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5"/>
      <c r="O2966" s="46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5"/>
      <c r="O2967" s="46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5"/>
      <c r="O2968" s="46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5"/>
      <c r="O2969" s="46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5"/>
      <c r="O2970" s="46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5"/>
      <c r="O2971" s="46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5"/>
      <c r="O2972" s="46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5"/>
      <c r="O2973" s="46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5"/>
      <c r="O2974" s="46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5"/>
      <c r="O2975" s="46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5"/>
      <c r="O2976" s="46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5"/>
      <c r="O2977" s="46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5"/>
      <c r="O2978" s="46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5"/>
      <c r="O2979" s="46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5"/>
      <c r="O2980" s="46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5"/>
      <c r="O2981" s="46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5"/>
      <c r="O2982" s="46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5"/>
      <c r="O2983" s="46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5"/>
      <c r="O2984" s="46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5"/>
      <c r="O2985" s="46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5"/>
      <c r="O2986" s="46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5"/>
      <c r="O2987" s="46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5"/>
      <c r="O2988" s="46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5"/>
      <c r="O2989" s="46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5"/>
      <c r="O2990" s="46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5"/>
      <c r="O2991" s="46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5"/>
      <c r="O2992" s="46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5"/>
      <c r="O2993" s="46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5"/>
      <c r="O2994" s="46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5"/>
      <c r="O2995" s="46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5"/>
      <c r="O2996" s="46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5"/>
      <c r="O2997" s="46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5"/>
      <c r="O2998" s="46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5"/>
      <c r="O2999" s="46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5"/>
      <c r="O3000" s="46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5"/>
      <c r="O3001" s="46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5"/>
      <c r="O3002" s="46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5"/>
      <c r="O3003" s="46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5"/>
      <c r="O3004" s="46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5"/>
      <c r="O3005" s="46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5"/>
      <c r="O3006" s="46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5"/>
      <c r="O3007" s="46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5"/>
      <c r="O3008" s="46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5"/>
      <c r="O3009" s="46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5"/>
      <c r="O3010" s="46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5"/>
      <c r="O3011" s="46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5"/>
      <c r="O3012" s="46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5"/>
      <c r="O3013" s="46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5"/>
      <c r="O3014" s="46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5"/>
      <c r="O3015" s="46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5"/>
      <c r="O3016" s="46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5"/>
      <c r="O3017" s="46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5"/>
      <c r="O3018" s="46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5"/>
      <c r="O3019" s="46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5"/>
      <c r="O3020" s="46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5"/>
      <c r="O3021" s="46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5"/>
      <c r="O3022" s="46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5"/>
      <c r="O3023" s="46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5"/>
      <c r="O3024" s="46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5"/>
      <c r="O3025" s="46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5"/>
      <c r="O3026" s="46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5"/>
      <c r="O3027" s="46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5"/>
      <c r="O3028" s="46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5"/>
      <c r="O3029" s="46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5"/>
      <c r="O3030" s="46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5"/>
      <c r="O3031" s="46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5"/>
      <c r="O3032" s="46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5"/>
      <c r="O3033" s="46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5"/>
      <c r="O3034" s="46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5"/>
      <c r="O3035" s="46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5"/>
      <c r="O3036" s="46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5"/>
      <c r="O3037" s="46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5"/>
      <c r="O3038" s="46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5"/>
      <c r="O3039" s="46"/>
    </row>
    <row r="3040" spans="2:15" ht="12.7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45"/>
      <c r="O3040" s="46"/>
    </row>
    <row r="3041" spans="2:15" ht="12.75" customHeight="1" x14ac:dyDescent="0.2"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45"/>
      <c r="O3041" s="46"/>
    </row>
  </sheetData>
  <mergeCells count="102">
    <mergeCell ref="B108:N108"/>
    <mergeCell ref="A111:M111"/>
    <mergeCell ref="A112:M112"/>
    <mergeCell ref="B104:N104"/>
    <mergeCell ref="B105:N105"/>
    <mergeCell ref="B106:N106"/>
    <mergeCell ref="B107:N107"/>
    <mergeCell ref="A110:M110"/>
    <mergeCell ref="B99:N99"/>
    <mergeCell ref="B100:N100"/>
    <mergeCell ref="A94:O94"/>
    <mergeCell ref="B96:N96"/>
    <mergeCell ref="B97:N97"/>
    <mergeCell ref="B98:N98"/>
    <mergeCell ref="A102:O102"/>
    <mergeCell ref="A7:B7"/>
    <mergeCell ref="B1:O1"/>
    <mergeCell ref="B2:O2"/>
    <mergeCell ref="B3:O3"/>
    <mergeCell ref="A6:B6"/>
    <mergeCell ref="A8:O8"/>
    <mergeCell ref="A9:B9"/>
    <mergeCell ref="A10:B10"/>
    <mergeCell ref="A11:B11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54:B54"/>
    <mergeCell ref="A53:B53"/>
    <mergeCell ref="A52:B52"/>
    <mergeCell ref="A51:B51"/>
    <mergeCell ref="A56:B56"/>
    <mergeCell ref="A55:B55"/>
    <mergeCell ref="A48:B48"/>
    <mergeCell ref="A30:B30"/>
    <mergeCell ref="A39:B39"/>
    <mergeCell ref="A38:B38"/>
    <mergeCell ref="A37:B37"/>
    <mergeCell ref="A35:B35"/>
    <mergeCell ref="A34:B34"/>
    <mergeCell ref="A47:B47"/>
    <mergeCell ref="A46:B46"/>
    <mergeCell ref="A32:B32"/>
    <mergeCell ref="A75:B75"/>
    <mergeCell ref="A78:B78"/>
    <mergeCell ref="A72:B72"/>
    <mergeCell ref="A73:O73"/>
    <mergeCell ref="A74:O74"/>
    <mergeCell ref="A77:B77"/>
    <mergeCell ref="A76:B76"/>
    <mergeCell ref="A58:B58"/>
    <mergeCell ref="A57:B57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92:B92"/>
    <mergeCell ref="A91:B91"/>
    <mergeCell ref="A90:B90"/>
    <mergeCell ref="A89:B89"/>
    <mergeCell ref="A88:B88"/>
    <mergeCell ref="A87:B87"/>
    <mergeCell ref="A86:B86"/>
    <mergeCell ref="A81:B81"/>
    <mergeCell ref="A79:B79"/>
    <mergeCell ref="A85:B85"/>
    <mergeCell ref="A84:B84"/>
    <mergeCell ref="A83:B83"/>
    <mergeCell ref="A82:B82"/>
    <mergeCell ref="A80:B80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1"/>
  <sheetViews>
    <sheetView tabSelected="1" view="pageBreakPreview" topLeftCell="A2" zoomScaleNormal="100" zoomScaleSheetLayoutView="100" workbookViewId="0">
      <selection activeCell="O112" sqref="O112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7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ht="39" customHeight="1" x14ac:dyDescent="0.3">
      <c r="B2" s="79" t="s">
        <v>92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39" customHeight="1" x14ac:dyDescent="0.2">
      <c r="B3" s="80" t="s">
        <v>103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47</v>
      </c>
    </row>
    <row r="6" spans="1:17" s="21" customFormat="1" ht="87" customHeight="1" x14ac:dyDescent="0.2">
      <c r="A6" s="81" t="s">
        <v>1</v>
      </c>
      <c r="B6" s="81"/>
      <c r="C6" s="2" t="s">
        <v>15</v>
      </c>
      <c r="D6" s="2" t="s">
        <v>91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104</v>
      </c>
      <c r="N6" s="14" t="s">
        <v>45</v>
      </c>
      <c r="O6" s="6" t="s">
        <v>46</v>
      </c>
      <c r="P6" s="20"/>
    </row>
    <row r="7" spans="1:17" s="21" customFormat="1" ht="16.5" customHeight="1" x14ac:dyDescent="0.2">
      <c r="A7" s="76">
        <v>1</v>
      </c>
      <c r="B7" s="76"/>
      <c r="C7" s="54"/>
      <c r="D7" s="54"/>
      <c r="E7" s="54"/>
      <c r="F7" s="54"/>
      <c r="G7" s="54"/>
      <c r="H7" s="54"/>
      <c r="I7" s="54"/>
      <c r="J7" s="54"/>
      <c r="K7" s="54"/>
      <c r="L7" s="54"/>
      <c r="M7" s="54">
        <v>2</v>
      </c>
      <c r="N7" s="54">
        <v>3</v>
      </c>
      <c r="O7" s="58">
        <v>4</v>
      </c>
      <c r="P7" s="20"/>
    </row>
    <row r="8" spans="1:17" ht="22.5" customHeight="1" x14ac:dyDescent="0.2">
      <c r="A8" s="82" t="s">
        <v>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7" ht="22.5" customHeight="1" x14ac:dyDescent="0.2">
      <c r="A9" s="83" t="s">
        <v>89</v>
      </c>
      <c r="B9" s="83"/>
      <c r="C9" s="52"/>
      <c r="D9" s="52"/>
      <c r="E9" s="52"/>
      <c r="F9" s="52"/>
      <c r="G9" s="52"/>
      <c r="H9" s="52"/>
      <c r="I9" s="52"/>
      <c r="J9" s="52"/>
      <c r="K9" s="52"/>
      <c r="L9" s="52"/>
      <c r="M9" s="10">
        <f>SUM(M10:M25)</f>
        <v>416542</v>
      </c>
      <c r="N9" s="10">
        <f>SUM(N10:N25)</f>
        <v>314339</v>
      </c>
      <c r="O9" s="7">
        <f t="shared" ref="O9:O21" si="0">ROUND(N9/M9*100,1)</f>
        <v>75.5</v>
      </c>
    </row>
    <row r="10" spans="1:17" s="22" customFormat="1" ht="24" customHeight="1" x14ac:dyDescent="0.2">
      <c r="A10" s="84" t="s">
        <v>61</v>
      </c>
      <c r="B10" s="84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5">
        <v>264383</v>
      </c>
      <c r="N10" s="15">
        <v>181598</v>
      </c>
      <c r="O10" s="66">
        <f t="shared" si="0"/>
        <v>68.7</v>
      </c>
      <c r="Q10" s="23"/>
    </row>
    <row r="11" spans="1:17" s="22" customFormat="1" ht="23.25" customHeight="1" x14ac:dyDescent="0.2">
      <c r="A11" s="84" t="s">
        <v>43</v>
      </c>
      <c r="B11" s="84"/>
      <c r="C11" s="49">
        <v>4768</v>
      </c>
      <c r="D11" s="49"/>
      <c r="E11" s="49"/>
      <c r="F11" s="49">
        <v>10541</v>
      </c>
      <c r="G11" s="49">
        <v>18066</v>
      </c>
      <c r="H11" s="49"/>
      <c r="I11" s="49"/>
      <c r="J11" s="49"/>
      <c r="K11" s="49"/>
      <c r="L11" s="49"/>
      <c r="M11" s="67">
        <v>34024</v>
      </c>
      <c r="N11" s="67">
        <v>31097</v>
      </c>
      <c r="O11" s="68">
        <f t="shared" si="0"/>
        <v>91.4</v>
      </c>
      <c r="Q11" s="23"/>
    </row>
    <row r="12" spans="1:17" s="22" customFormat="1" ht="21.75" customHeight="1" x14ac:dyDescent="0.2">
      <c r="A12" s="84" t="s">
        <v>8</v>
      </c>
      <c r="B12" s="84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5">
        <v>23554</v>
      </c>
      <c r="N12" s="15">
        <v>24249</v>
      </c>
      <c r="O12" s="66">
        <f t="shared" si="0"/>
        <v>103</v>
      </c>
      <c r="Q12" s="23"/>
    </row>
    <row r="13" spans="1:17" s="22" customFormat="1" ht="24" customHeight="1" x14ac:dyDescent="0.2">
      <c r="A13" s="84" t="s">
        <v>64</v>
      </c>
      <c r="B13" s="84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5">
        <v>12056</v>
      </c>
      <c r="N13" s="15">
        <v>8950</v>
      </c>
      <c r="O13" s="66">
        <f t="shared" si="0"/>
        <v>74.2</v>
      </c>
      <c r="Q13" s="23"/>
    </row>
    <row r="14" spans="1:17" s="22" customFormat="1" ht="12" hidden="1" customHeight="1" x14ac:dyDescent="0.2">
      <c r="A14" s="57"/>
      <c r="B14" s="48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15"/>
      <c r="O14" s="66" t="e">
        <f t="shared" si="0"/>
        <v>#DIV/0!</v>
      </c>
      <c r="Q14" s="23"/>
    </row>
    <row r="15" spans="1:17" ht="30" hidden="1" x14ac:dyDescent="0.2">
      <c r="A15" s="56"/>
      <c r="B15" s="48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5"/>
      <c r="N15" s="15"/>
      <c r="O15" s="66" t="e">
        <f t="shared" si="0"/>
        <v>#DIV/0!</v>
      </c>
      <c r="Q15" s="24"/>
    </row>
    <row r="16" spans="1:17" ht="45" hidden="1" x14ac:dyDescent="0.2">
      <c r="A16" s="56"/>
      <c r="B16" s="48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5"/>
      <c r="N16" s="15"/>
      <c r="O16" s="66" t="e">
        <f t="shared" si="0"/>
        <v>#DIV/0!</v>
      </c>
      <c r="Q16" s="24"/>
    </row>
    <row r="17" spans="1:17" s="22" customFormat="1" ht="34.5" customHeight="1" x14ac:dyDescent="0.2">
      <c r="A17" s="84" t="s">
        <v>17</v>
      </c>
      <c r="B17" s="84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5">
        <v>300</v>
      </c>
      <c r="N17" s="15">
        <v>136</v>
      </c>
      <c r="O17" s="66">
        <f t="shared" si="0"/>
        <v>45.3</v>
      </c>
      <c r="Q17" s="23"/>
    </row>
    <row r="18" spans="1:17" s="22" customFormat="1" ht="34.5" customHeight="1" x14ac:dyDescent="0.2">
      <c r="A18" s="84" t="s">
        <v>18</v>
      </c>
      <c r="B18" s="84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5">
        <v>32234</v>
      </c>
      <c r="N18" s="15">
        <v>24974</v>
      </c>
      <c r="O18" s="66">
        <f t="shared" si="0"/>
        <v>77.5</v>
      </c>
      <c r="Q18" s="23"/>
    </row>
    <row r="19" spans="1:17" s="22" customFormat="1" ht="23.25" customHeight="1" x14ac:dyDescent="0.2">
      <c r="A19" s="84" t="s">
        <v>19</v>
      </c>
      <c r="B19" s="84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5">
        <v>1000</v>
      </c>
      <c r="N19" s="15">
        <v>879</v>
      </c>
      <c r="O19" s="66">
        <f t="shared" si="0"/>
        <v>87.9</v>
      </c>
      <c r="Q19" s="23"/>
    </row>
    <row r="20" spans="1:17" s="22" customFormat="1" ht="34.5" customHeight="1" x14ac:dyDescent="0.2">
      <c r="A20" s="84" t="s">
        <v>33</v>
      </c>
      <c r="B20" s="84"/>
      <c r="C20" s="3"/>
      <c r="D20" s="3"/>
      <c r="E20" s="3"/>
      <c r="F20" s="3"/>
      <c r="G20" s="3"/>
      <c r="H20" s="3"/>
      <c r="I20" s="3"/>
      <c r="J20" s="3"/>
      <c r="K20" s="3"/>
      <c r="L20" s="3"/>
      <c r="M20" s="15">
        <v>16935</v>
      </c>
      <c r="N20" s="15">
        <v>13299</v>
      </c>
      <c r="O20" s="66">
        <f t="shared" si="0"/>
        <v>78.5</v>
      </c>
      <c r="Q20" s="23"/>
    </row>
    <row r="21" spans="1:17" s="22" customFormat="1" ht="34.5" customHeight="1" x14ac:dyDescent="0.2">
      <c r="A21" s="84" t="s">
        <v>38</v>
      </c>
      <c r="B21" s="84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5">
        <v>17200</v>
      </c>
      <c r="N21" s="15">
        <v>14962</v>
      </c>
      <c r="O21" s="66">
        <f t="shared" si="0"/>
        <v>87</v>
      </c>
      <c r="Q21" s="23"/>
    </row>
    <row r="22" spans="1:17" ht="25.5" hidden="1" customHeight="1" x14ac:dyDescent="0.2">
      <c r="A22" s="84" t="s">
        <v>9</v>
      </c>
      <c r="B22" s="84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5">
        <v>0</v>
      </c>
      <c r="N22" s="15"/>
      <c r="O22" s="66" t="s">
        <v>16</v>
      </c>
      <c r="Q22" s="24"/>
    </row>
    <row r="23" spans="1:17" ht="25.5" customHeight="1" x14ac:dyDescent="0.2">
      <c r="A23" s="84" t="s">
        <v>36</v>
      </c>
      <c r="B23" s="84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5">
        <v>15178</v>
      </c>
      <c r="N23" s="15">
        <v>13655</v>
      </c>
      <c r="O23" s="66">
        <f t="shared" ref="O23:O28" si="1">ROUND(N23/M23*100,1)</f>
        <v>90</v>
      </c>
      <c r="Q23" s="24"/>
    </row>
    <row r="24" spans="1:17" ht="25.5" customHeight="1" x14ac:dyDescent="0.2">
      <c r="A24" s="84" t="s">
        <v>10</v>
      </c>
      <c r="B24" s="84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5">
        <v>618</v>
      </c>
      <c r="N24" s="15">
        <v>1471</v>
      </c>
      <c r="O24" s="66">
        <f t="shared" si="1"/>
        <v>238</v>
      </c>
      <c r="Q24" s="24"/>
    </row>
    <row r="25" spans="1:17" ht="25.5" customHeight="1" x14ac:dyDescent="0.2">
      <c r="A25" s="84" t="s">
        <v>44</v>
      </c>
      <c r="B25" s="84"/>
      <c r="C25" s="3"/>
      <c r="D25" s="3"/>
      <c r="E25" s="3"/>
      <c r="F25" s="3"/>
      <c r="G25" s="3"/>
      <c r="H25" s="3"/>
      <c r="I25" s="3"/>
      <c r="J25" s="3"/>
      <c r="K25" s="3"/>
      <c r="L25" s="3"/>
      <c r="M25" s="15">
        <v>-940</v>
      </c>
      <c r="N25" s="15">
        <v>-931</v>
      </c>
      <c r="O25" s="66">
        <f t="shared" si="1"/>
        <v>99</v>
      </c>
      <c r="Q25" s="24"/>
    </row>
    <row r="26" spans="1:17" ht="25.5" customHeight="1" x14ac:dyDescent="0.2">
      <c r="A26" s="83" t="s">
        <v>20</v>
      </c>
      <c r="B26" s="83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1356421</v>
      </c>
      <c r="N26" s="10">
        <v>1013535</v>
      </c>
      <c r="O26" s="7">
        <f t="shared" si="1"/>
        <v>74.7</v>
      </c>
      <c r="Q26" s="24"/>
    </row>
    <row r="27" spans="1:17" ht="34.5" customHeight="1" x14ac:dyDescent="0.2">
      <c r="A27" s="83" t="s">
        <v>34</v>
      </c>
      <c r="B27" s="83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62240</v>
      </c>
      <c r="N27" s="10">
        <v>50632</v>
      </c>
      <c r="O27" s="7">
        <f t="shared" si="1"/>
        <v>81.3</v>
      </c>
      <c r="Q27" s="24"/>
    </row>
    <row r="28" spans="1:17" ht="22.5" customHeight="1" x14ac:dyDescent="0.2">
      <c r="A28" s="83" t="s">
        <v>48</v>
      </c>
      <c r="B28" s="83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1835203</v>
      </c>
      <c r="N28" s="10">
        <f>SUM(N10:N27)</f>
        <v>1378506</v>
      </c>
      <c r="O28" s="7">
        <f t="shared" si="1"/>
        <v>75.099999999999994</v>
      </c>
      <c r="Q28" s="24"/>
    </row>
    <row r="29" spans="1:17" ht="22.5" customHeight="1" x14ac:dyDescent="0.2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Q29" s="24"/>
    </row>
    <row r="30" spans="1:17" ht="25.5" customHeight="1" x14ac:dyDescent="0.2">
      <c r="A30" s="83" t="s">
        <v>90</v>
      </c>
      <c r="B30" s="83"/>
      <c r="C30" s="49">
        <v>10185</v>
      </c>
      <c r="D30" s="55"/>
      <c r="E30" s="55"/>
      <c r="F30" s="49">
        <v>27245</v>
      </c>
      <c r="G30" s="49">
        <v>30621</v>
      </c>
      <c r="H30" s="49"/>
      <c r="I30" s="49"/>
      <c r="J30" s="49"/>
      <c r="K30" s="49"/>
      <c r="L30" s="49"/>
      <c r="M30" s="50">
        <f>SUM(M31:M39)</f>
        <v>62132</v>
      </c>
      <c r="N30" s="50">
        <f>SUM(N31:N39)</f>
        <v>45712</v>
      </c>
      <c r="O30" s="51">
        <f>ROUND(N30/M30*100,1)</f>
        <v>73.599999999999994</v>
      </c>
      <c r="Q30" s="24"/>
    </row>
    <row r="31" spans="1:17" ht="34.5" customHeight="1" x14ac:dyDescent="0.2">
      <c r="A31" s="73" t="s">
        <v>65</v>
      </c>
      <c r="B31" s="73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932</v>
      </c>
      <c r="N31" s="8">
        <v>653</v>
      </c>
      <c r="O31" s="9">
        <f>ROUND(N31/M31*100,1)</f>
        <v>70.099999999999994</v>
      </c>
      <c r="Q31" s="24"/>
    </row>
    <row r="32" spans="1:17" ht="48" customHeight="1" x14ac:dyDescent="0.2">
      <c r="A32" s="73" t="s">
        <v>66</v>
      </c>
      <c r="B32" s="73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3773</v>
      </c>
      <c r="N32" s="8">
        <v>2825</v>
      </c>
      <c r="O32" s="9">
        <f>ROUND(N32/M32*100,1)</f>
        <v>74.900000000000006</v>
      </c>
      <c r="Q32" s="24"/>
    </row>
    <row r="33" spans="1:17" ht="48" customHeight="1" x14ac:dyDescent="0.2">
      <c r="A33" s="73" t="s">
        <v>67</v>
      </c>
      <c r="B33" s="73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30618</v>
      </c>
      <c r="N33" s="8">
        <v>22539</v>
      </c>
      <c r="O33" s="9">
        <f>ROUND(N33/M33*100,1)</f>
        <v>73.599999999999994</v>
      </c>
      <c r="Q33" s="24"/>
    </row>
    <row r="34" spans="1:17" ht="48" hidden="1" customHeight="1" x14ac:dyDescent="0.2">
      <c r="A34" s="73" t="s">
        <v>42</v>
      </c>
      <c r="B34" s="73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73" t="s">
        <v>68</v>
      </c>
      <c r="B35" s="73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9383</v>
      </c>
      <c r="N35" s="8">
        <v>7618</v>
      </c>
      <c r="O35" s="9">
        <f>ROUND(N35/M35*100,1)</f>
        <v>81.2</v>
      </c>
      <c r="Q35" s="24"/>
    </row>
    <row r="36" spans="1:17" ht="30" customHeight="1" x14ac:dyDescent="0.2">
      <c r="A36" s="96" t="s">
        <v>63</v>
      </c>
      <c r="B36" s="97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300</v>
      </c>
      <c r="N36" s="8">
        <v>0</v>
      </c>
      <c r="O36" s="9">
        <v>0</v>
      </c>
      <c r="Q36" s="24"/>
    </row>
    <row r="37" spans="1:17" ht="25.5" customHeight="1" x14ac:dyDescent="0.2">
      <c r="A37" s="73" t="s">
        <v>39</v>
      </c>
      <c r="B37" s="73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3100</v>
      </c>
      <c r="N37" s="8">
        <v>2360</v>
      </c>
      <c r="O37" s="9">
        <f>ROUND(N37/M37*100,1)</f>
        <v>76.099999999999994</v>
      </c>
      <c r="Q37" s="24"/>
    </row>
    <row r="38" spans="1:17" ht="25.5" hidden="1" customHeight="1" x14ac:dyDescent="0.2">
      <c r="A38" s="73" t="s">
        <v>35</v>
      </c>
      <c r="B38" s="73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73" t="s">
        <v>21</v>
      </c>
      <c r="B39" s="73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14026</v>
      </c>
      <c r="N39" s="8">
        <v>9717</v>
      </c>
      <c r="O39" s="9">
        <f t="shared" ref="O39:O72" si="2">ROUND(N39/M39*100,1)</f>
        <v>69.3</v>
      </c>
      <c r="Q39" s="24"/>
    </row>
    <row r="40" spans="1:17" s="22" customFormat="1" ht="36.75" customHeight="1" x14ac:dyDescent="0.2">
      <c r="A40" s="83" t="s">
        <v>22</v>
      </c>
      <c r="B40" s="83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22648</v>
      </c>
      <c r="N40" s="10">
        <f>N41+N42</f>
        <v>16725</v>
      </c>
      <c r="O40" s="7">
        <f t="shared" si="2"/>
        <v>73.8</v>
      </c>
      <c r="Q40" s="23"/>
    </row>
    <row r="41" spans="1:17" ht="24.75" customHeight="1" x14ac:dyDescent="0.2">
      <c r="A41" s="73" t="s">
        <v>23</v>
      </c>
      <c r="B41" s="73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5503</v>
      </c>
      <c r="N41" s="8">
        <v>3999</v>
      </c>
      <c r="O41" s="9">
        <f t="shared" si="2"/>
        <v>72.7</v>
      </c>
      <c r="Q41" s="25"/>
    </row>
    <row r="42" spans="1:17" ht="48" customHeight="1" x14ac:dyDescent="0.2">
      <c r="A42" s="73" t="s">
        <v>69</v>
      </c>
      <c r="B42" s="73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17145</v>
      </c>
      <c r="N42" s="8">
        <v>12726</v>
      </c>
      <c r="O42" s="9">
        <f t="shared" si="2"/>
        <v>74.2</v>
      </c>
      <c r="Q42" s="25"/>
    </row>
    <row r="43" spans="1:17" s="22" customFormat="1" ht="20.25" customHeight="1" x14ac:dyDescent="0.2">
      <c r="A43" s="83" t="s">
        <v>24</v>
      </c>
      <c r="B43" s="83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17079</v>
      </c>
      <c r="N43" s="10">
        <f>N44+N45+N46</f>
        <v>11490</v>
      </c>
      <c r="O43" s="7">
        <f t="shared" si="2"/>
        <v>67.3</v>
      </c>
    </row>
    <row r="44" spans="1:17" s="22" customFormat="1" ht="20.25" customHeight="1" x14ac:dyDescent="0.2">
      <c r="A44" s="73" t="s">
        <v>86</v>
      </c>
      <c r="B44" s="73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3997</v>
      </c>
      <c r="O44" s="9">
        <f t="shared" si="2"/>
        <v>100</v>
      </c>
    </row>
    <row r="45" spans="1:17" s="22" customFormat="1" ht="23.25" customHeight="1" x14ac:dyDescent="0.2">
      <c r="A45" s="73" t="s">
        <v>25</v>
      </c>
      <c r="B45" s="73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7328</v>
      </c>
      <c r="O45" s="9">
        <f t="shared" si="2"/>
        <v>64.8</v>
      </c>
    </row>
    <row r="46" spans="1:17" ht="24" customHeight="1" x14ac:dyDescent="0.2">
      <c r="A46" s="73" t="s">
        <v>26</v>
      </c>
      <c r="B46" s="73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1782</v>
      </c>
      <c r="N46" s="8">
        <v>165</v>
      </c>
      <c r="O46" s="9">
        <f t="shared" si="2"/>
        <v>9.3000000000000007</v>
      </c>
    </row>
    <row r="47" spans="1:17" ht="20.25" customHeight="1" x14ac:dyDescent="0.2">
      <c r="A47" s="83" t="s">
        <v>11</v>
      </c>
      <c r="B47" s="83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482585</v>
      </c>
      <c r="N47" s="10">
        <f>N48+N49+N50+N51</f>
        <v>294071</v>
      </c>
      <c r="O47" s="7">
        <f t="shared" si="2"/>
        <v>60.9</v>
      </c>
    </row>
    <row r="48" spans="1:17" ht="24.75" customHeight="1" x14ac:dyDescent="0.2">
      <c r="A48" s="73" t="s">
        <v>37</v>
      </c>
      <c r="B48" s="73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120335</v>
      </c>
      <c r="N48" s="8">
        <v>116843</v>
      </c>
      <c r="O48" s="9">
        <f t="shared" si="2"/>
        <v>97.1</v>
      </c>
    </row>
    <row r="49" spans="1:15" s="22" customFormat="1" ht="24.75" customHeight="1" x14ac:dyDescent="0.2">
      <c r="A49" s="73" t="s">
        <v>5</v>
      </c>
      <c r="B49" s="73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220833</v>
      </c>
      <c r="N49" s="8">
        <v>87047</v>
      </c>
      <c r="O49" s="9">
        <f t="shared" si="2"/>
        <v>39.4</v>
      </c>
    </row>
    <row r="50" spans="1:15" s="22" customFormat="1" ht="24.75" customHeight="1" x14ac:dyDescent="0.2">
      <c r="A50" s="73" t="s">
        <v>70</v>
      </c>
      <c r="B50" s="73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103170</v>
      </c>
      <c r="N50" s="8">
        <v>66595</v>
      </c>
      <c r="O50" s="9">
        <f t="shared" si="2"/>
        <v>64.5</v>
      </c>
    </row>
    <row r="51" spans="1:15" ht="34.5" customHeight="1" x14ac:dyDescent="0.2">
      <c r="A51" s="73" t="s">
        <v>27</v>
      </c>
      <c r="B51" s="73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38247</v>
      </c>
      <c r="N51" s="8">
        <v>23586</v>
      </c>
      <c r="O51" s="9">
        <f t="shared" si="2"/>
        <v>61.7</v>
      </c>
    </row>
    <row r="52" spans="1:15" ht="22.5" customHeight="1" x14ac:dyDescent="0.2">
      <c r="A52" s="86" t="s">
        <v>12</v>
      </c>
      <c r="B52" s="86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578552</v>
      </c>
      <c r="N52" s="10">
        <f>N53+N54+N55+N56</f>
        <v>435400</v>
      </c>
      <c r="O52" s="7">
        <f t="shared" si="2"/>
        <v>75.3</v>
      </c>
    </row>
    <row r="53" spans="1:15" ht="24" customHeight="1" x14ac:dyDescent="0.2">
      <c r="A53" s="85" t="s">
        <v>6</v>
      </c>
      <c r="B53" s="85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170575</v>
      </c>
      <c r="N53" s="8">
        <v>131168</v>
      </c>
      <c r="O53" s="9">
        <f t="shared" si="2"/>
        <v>76.900000000000006</v>
      </c>
    </row>
    <row r="54" spans="1:15" ht="24.75" customHeight="1" x14ac:dyDescent="0.2">
      <c r="A54" s="73" t="s">
        <v>7</v>
      </c>
      <c r="B54" s="73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325299</v>
      </c>
      <c r="N54" s="15">
        <v>247394</v>
      </c>
      <c r="O54" s="9">
        <f t="shared" si="2"/>
        <v>76.099999999999994</v>
      </c>
    </row>
    <row r="55" spans="1:15" ht="21" customHeight="1" x14ac:dyDescent="0.2">
      <c r="A55" s="73" t="s">
        <v>62</v>
      </c>
      <c r="B55" s="73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25353</v>
      </c>
      <c r="N55" s="15">
        <v>19923</v>
      </c>
      <c r="O55" s="9">
        <f t="shared" si="2"/>
        <v>78.599999999999994</v>
      </c>
    </row>
    <row r="56" spans="1:15" ht="24" customHeight="1" x14ac:dyDescent="0.2">
      <c r="A56" s="73" t="s">
        <v>28</v>
      </c>
      <c r="B56" s="73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57325</v>
      </c>
      <c r="N56" s="8">
        <v>36915</v>
      </c>
      <c r="O56" s="9">
        <f t="shared" si="2"/>
        <v>64.400000000000006</v>
      </c>
    </row>
    <row r="57" spans="1:15" ht="34.5" customHeight="1" x14ac:dyDescent="0.2">
      <c r="A57" s="83" t="s">
        <v>71</v>
      </c>
      <c r="B57" s="83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42038</v>
      </c>
      <c r="N57" s="10">
        <f>N58+N59</f>
        <v>31208</v>
      </c>
      <c r="O57" s="7">
        <f t="shared" si="2"/>
        <v>74.2</v>
      </c>
    </row>
    <row r="58" spans="1:15" s="22" customFormat="1" ht="23.25" customHeight="1" x14ac:dyDescent="0.2">
      <c r="A58" s="73" t="s">
        <v>29</v>
      </c>
      <c r="B58" s="73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36752</v>
      </c>
      <c r="N58" s="8">
        <v>27165</v>
      </c>
      <c r="O58" s="9">
        <f t="shared" si="2"/>
        <v>73.900000000000006</v>
      </c>
    </row>
    <row r="59" spans="1:15" s="22" customFormat="1" ht="34.5" customHeight="1" x14ac:dyDescent="0.2">
      <c r="A59" s="73" t="s">
        <v>72</v>
      </c>
      <c r="B59" s="73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5286</v>
      </c>
      <c r="N59" s="8">
        <v>4043</v>
      </c>
      <c r="O59" s="9">
        <f t="shared" si="2"/>
        <v>76.5</v>
      </c>
    </row>
    <row r="60" spans="1:15" ht="25.5" customHeight="1" x14ac:dyDescent="0.2">
      <c r="A60" s="83" t="s">
        <v>73</v>
      </c>
      <c r="B60" s="83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192870</v>
      </c>
      <c r="N60" s="10">
        <f>N61+N62+N63+N64+N65</f>
        <v>140513</v>
      </c>
      <c r="O60" s="7">
        <f t="shared" si="2"/>
        <v>72.900000000000006</v>
      </c>
    </row>
    <row r="61" spans="1:15" ht="25.5" customHeight="1" x14ac:dyDescent="0.2">
      <c r="A61" s="73" t="s">
        <v>74</v>
      </c>
      <c r="B61" s="73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124731</v>
      </c>
      <c r="N61" s="8">
        <v>87648</v>
      </c>
      <c r="O61" s="9">
        <f t="shared" si="2"/>
        <v>70.3</v>
      </c>
    </row>
    <row r="62" spans="1:15" ht="25.5" customHeight="1" x14ac:dyDescent="0.2">
      <c r="A62" s="73" t="s">
        <v>75</v>
      </c>
      <c r="B62" s="73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9019</v>
      </c>
      <c r="N62" s="8">
        <v>5885</v>
      </c>
      <c r="O62" s="9">
        <f t="shared" si="2"/>
        <v>65.3</v>
      </c>
    </row>
    <row r="63" spans="1:15" ht="25.5" customHeight="1" x14ac:dyDescent="0.2">
      <c r="A63" s="73" t="s">
        <v>76</v>
      </c>
      <c r="B63" s="73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38571</v>
      </c>
      <c r="N63" s="8">
        <v>33089</v>
      </c>
      <c r="O63" s="9">
        <f t="shared" si="2"/>
        <v>85.8</v>
      </c>
    </row>
    <row r="64" spans="1:15" ht="25.5" customHeight="1" x14ac:dyDescent="0.2">
      <c r="A64" s="73" t="s">
        <v>77</v>
      </c>
      <c r="B64" s="73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14944</v>
      </c>
      <c r="N64" s="8">
        <v>10467</v>
      </c>
      <c r="O64" s="9">
        <f t="shared" si="2"/>
        <v>70</v>
      </c>
    </row>
    <row r="65" spans="1:15" ht="34.5" customHeight="1" x14ac:dyDescent="0.2">
      <c r="A65" s="73" t="s">
        <v>78</v>
      </c>
      <c r="B65" s="73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5605</v>
      </c>
      <c r="N65" s="8">
        <v>3424</v>
      </c>
      <c r="O65" s="9">
        <f t="shared" si="2"/>
        <v>61.1</v>
      </c>
    </row>
    <row r="66" spans="1:15" s="22" customFormat="1" ht="23.25" customHeight="1" x14ac:dyDescent="0.2">
      <c r="A66" s="83" t="s">
        <v>13</v>
      </c>
      <c r="B66" s="83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511688</v>
      </c>
      <c r="N66" s="10">
        <f>N67+N68+N69+N70+N71</f>
        <v>376098</v>
      </c>
      <c r="O66" s="7">
        <f t="shared" si="2"/>
        <v>73.5</v>
      </c>
    </row>
    <row r="67" spans="1:15" s="22" customFormat="1" ht="23.25" customHeight="1" x14ac:dyDescent="0.2">
      <c r="A67" s="73" t="s">
        <v>40</v>
      </c>
      <c r="B67" s="73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762</v>
      </c>
      <c r="N67" s="8">
        <v>536</v>
      </c>
      <c r="O67" s="9">
        <f t="shared" si="2"/>
        <v>70.3</v>
      </c>
    </row>
    <row r="68" spans="1:15" ht="23.25" customHeight="1" x14ac:dyDescent="0.2">
      <c r="A68" s="73" t="s">
        <v>30</v>
      </c>
      <c r="B68" s="73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31744</v>
      </c>
      <c r="N68" s="8">
        <v>23806</v>
      </c>
      <c r="O68" s="9">
        <f t="shared" si="2"/>
        <v>75</v>
      </c>
    </row>
    <row r="69" spans="1:15" ht="24.75" customHeight="1" x14ac:dyDescent="0.2">
      <c r="A69" s="73" t="s">
        <v>31</v>
      </c>
      <c r="B69" s="73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439470</v>
      </c>
      <c r="N69" s="8">
        <v>323928</v>
      </c>
      <c r="O69" s="9">
        <f t="shared" si="2"/>
        <v>73.7</v>
      </c>
    </row>
    <row r="70" spans="1:15" ht="24.75" customHeight="1" x14ac:dyDescent="0.2">
      <c r="A70" s="73" t="s">
        <v>85</v>
      </c>
      <c r="B70" s="73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8287</v>
      </c>
      <c r="N70" s="8">
        <v>2823</v>
      </c>
      <c r="O70" s="9">
        <f t="shared" si="2"/>
        <v>34.1</v>
      </c>
    </row>
    <row r="71" spans="1:15" s="22" customFormat="1" ht="25.5" customHeight="1" x14ac:dyDescent="0.2">
      <c r="A71" s="73" t="s">
        <v>32</v>
      </c>
      <c r="B71" s="73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31425</v>
      </c>
      <c r="N71" s="8">
        <v>25005</v>
      </c>
      <c r="O71" s="9">
        <f t="shared" si="2"/>
        <v>79.599999999999994</v>
      </c>
    </row>
    <row r="72" spans="1:15" ht="23.25" customHeight="1" x14ac:dyDescent="0.2">
      <c r="A72" s="83" t="s">
        <v>3</v>
      </c>
      <c r="B72" s="83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1909592</v>
      </c>
      <c r="N72" s="10">
        <f>N30+N40+N43+N47+N52+N57+N60+N66</f>
        <v>1351217</v>
      </c>
      <c r="O72" s="7">
        <f t="shared" si="2"/>
        <v>70.8</v>
      </c>
    </row>
    <row r="73" spans="1:15" ht="22.5" customHeight="1" x14ac:dyDescent="0.2">
      <c r="A73" s="89" t="s">
        <v>49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</row>
    <row r="74" spans="1:15" ht="23.25" customHeight="1" x14ac:dyDescent="0.2">
      <c r="A74" s="92" t="s">
        <v>50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4"/>
    </row>
    <row r="75" spans="1:15" ht="34.5" customHeight="1" x14ac:dyDescent="0.2">
      <c r="A75" s="83" t="s">
        <v>80</v>
      </c>
      <c r="B75" s="83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46284</v>
      </c>
      <c r="N75" s="10">
        <f>N76-N77</f>
        <v>-9750</v>
      </c>
      <c r="O75" s="7" t="s">
        <v>16</v>
      </c>
    </row>
    <row r="76" spans="1:15" ht="34.5" customHeight="1" x14ac:dyDescent="0.2">
      <c r="A76" s="73" t="s">
        <v>88</v>
      </c>
      <c r="B76" s="73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81734</v>
      </c>
      <c r="N76" s="8">
        <v>22000</v>
      </c>
      <c r="O76" s="9">
        <f>ROUND(N76/M76*100,1)</f>
        <v>26.9</v>
      </c>
    </row>
    <row r="77" spans="1:15" ht="34.5" customHeight="1" x14ac:dyDescent="0.2">
      <c r="A77" s="73" t="s">
        <v>81</v>
      </c>
      <c r="B77" s="73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35450</v>
      </c>
      <c r="N77" s="8">
        <v>31750</v>
      </c>
      <c r="O77" s="9">
        <f>ROUND(N77/M77*100,1)</f>
        <v>89.6</v>
      </c>
    </row>
    <row r="78" spans="1:15" ht="37.5" customHeight="1" x14ac:dyDescent="0.2">
      <c r="A78" s="83" t="s">
        <v>82</v>
      </c>
      <c r="B78" s="83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13477</v>
      </c>
      <c r="N78" s="10">
        <f>N79-N80</f>
        <v>968</v>
      </c>
      <c r="O78" s="7" t="s">
        <v>16</v>
      </c>
    </row>
    <row r="79" spans="1:15" ht="48" customHeight="1" x14ac:dyDescent="0.2">
      <c r="A79" s="73" t="s">
        <v>87</v>
      </c>
      <c r="B79" s="73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77835</v>
      </c>
      <c r="N79" s="8">
        <v>28468</v>
      </c>
      <c r="O79" s="9">
        <f>ROUND(N79/M79*100,1)</f>
        <v>36.6</v>
      </c>
    </row>
    <row r="80" spans="1:15" ht="48" customHeight="1" x14ac:dyDescent="0.2">
      <c r="A80" s="73" t="s">
        <v>83</v>
      </c>
      <c r="B80" s="73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64358</v>
      </c>
      <c r="N80" s="8">
        <v>27500</v>
      </c>
      <c r="O80" s="9">
        <f>ROUND(N80/M80*100,1)</f>
        <v>42.7</v>
      </c>
    </row>
    <row r="81" spans="1:15" s="22" customFormat="1" ht="34.5" customHeight="1" x14ac:dyDescent="0.2">
      <c r="A81" s="83" t="s">
        <v>79</v>
      </c>
      <c r="B81" s="83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-18507</v>
      </c>
      <c r="O81" s="7" t="s">
        <v>16</v>
      </c>
    </row>
    <row r="82" spans="1:15" ht="24.75" customHeight="1" x14ac:dyDescent="0.2">
      <c r="A82" s="95" t="s">
        <v>57</v>
      </c>
      <c r="B82" s="9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1994772</v>
      </c>
      <c r="N82" s="8">
        <v>1428974</v>
      </c>
      <c r="O82" s="9" t="s">
        <v>16</v>
      </c>
    </row>
    <row r="83" spans="1:15" ht="34.5" customHeight="1" x14ac:dyDescent="0.2">
      <c r="A83" s="73" t="s">
        <v>58</v>
      </c>
      <c r="B83" s="7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1994772</v>
      </c>
      <c r="N83" s="8">
        <v>1428974</v>
      </c>
      <c r="O83" s="9" t="s">
        <v>16</v>
      </c>
    </row>
    <row r="84" spans="1:15" ht="25.5" customHeight="1" x14ac:dyDescent="0.2">
      <c r="A84" s="95" t="s">
        <v>59</v>
      </c>
      <c r="B84" s="9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2009400</v>
      </c>
      <c r="N84" s="8">
        <v>1410467</v>
      </c>
      <c r="O84" s="9" t="s">
        <v>16</v>
      </c>
    </row>
    <row r="85" spans="1:15" ht="34.5" customHeight="1" x14ac:dyDescent="0.2">
      <c r="A85" s="73" t="s">
        <v>60</v>
      </c>
      <c r="B85" s="7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2009400</v>
      </c>
      <c r="N85" s="8">
        <v>1410467</v>
      </c>
      <c r="O85" s="9" t="s">
        <v>16</v>
      </c>
    </row>
    <row r="86" spans="1:15" ht="20.25" customHeight="1" x14ac:dyDescent="0.2">
      <c r="A86" s="83" t="s">
        <v>51</v>
      </c>
      <c r="B86" s="83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73" t="s">
        <v>52</v>
      </c>
      <c r="B87" s="73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532371</v>
      </c>
      <c r="N87" s="8">
        <v>421783</v>
      </c>
      <c r="O87" s="9">
        <f t="shared" ref="O87:O92" si="3">ROUND(N87/M87*100,1)</f>
        <v>79.2</v>
      </c>
    </row>
    <row r="88" spans="1:15" ht="23.25" customHeight="1" x14ac:dyDescent="0.2">
      <c r="A88" s="73" t="s">
        <v>53</v>
      </c>
      <c r="B88" s="73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2536</v>
      </c>
      <c r="N88" s="8">
        <v>1948</v>
      </c>
      <c r="O88" s="9">
        <f t="shared" si="3"/>
        <v>76.8</v>
      </c>
    </row>
    <row r="89" spans="1:15" ht="20.25" customHeight="1" x14ac:dyDescent="0.2">
      <c r="A89" s="73" t="s">
        <v>84</v>
      </c>
      <c r="B89" s="73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138546</v>
      </c>
      <c r="N89" s="8">
        <v>108817</v>
      </c>
      <c r="O89" s="9">
        <f t="shared" si="3"/>
        <v>78.5</v>
      </c>
    </row>
    <row r="90" spans="1:15" ht="21.75" customHeight="1" x14ac:dyDescent="0.2">
      <c r="A90" s="73" t="s">
        <v>54</v>
      </c>
      <c r="B90" s="73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83616</v>
      </c>
      <c r="N90" s="8">
        <v>60351</v>
      </c>
      <c r="O90" s="9">
        <f t="shared" si="3"/>
        <v>72.2</v>
      </c>
    </row>
    <row r="91" spans="1:15" ht="21.75" customHeight="1" x14ac:dyDescent="0.2">
      <c r="A91" s="73" t="s">
        <v>55</v>
      </c>
      <c r="B91" s="73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65809</v>
      </c>
      <c r="N91" s="8">
        <v>26870</v>
      </c>
      <c r="O91" s="9">
        <f t="shared" si="3"/>
        <v>40.799999999999997</v>
      </c>
    </row>
    <row r="92" spans="1:15" ht="21" customHeight="1" x14ac:dyDescent="0.2">
      <c r="A92" s="87" t="s">
        <v>56</v>
      </c>
      <c r="B92" s="88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99701</v>
      </c>
      <c r="N92" s="8">
        <v>70443</v>
      </c>
      <c r="O92" s="9">
        <f t="shared" si="3"/>
        <v>70.7</v>
      </c>
    </row>
    <row r="93" spans="1:15" ht="22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N93" s="35"/>
      <c r="O93" s="34"/>
    </row>
    <row r="94" spans="1:15" ht="39" hidden="1" customHeight="1" x14ac:dyDescent="0.2">
      <c r="A94" s="77" t="s">
        <v>99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spans="1:15" ht="10.5" hidden="1" customHeight="1" x14ac:dyDescent="0.2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37.5" hidden="1" customHeight="1" x14ac:dyDescent="0.2">
      <c r="A96" s="54" t="s">
        <v>93</v>
      </c>
      <c r="B96" s="76" t="s">
        <v>94</v>
      </c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60" t="s">
        <v>95</v>
      </c>
    </row>
    <row r="97" spans="1:15" ht="21" hidden="1" customHeight="1" x14ac:dyDescent="0.2">
      <c r="A97" s="60">
        <v>1</v>
      </c>
      <c r="B97" s="76">
        <v>2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60">
        <v>3</v>
      </c>
    </row>
    <row r="98" spans="1:15" ht="34.5" hidden="1" customHeight="1" x14ac:dyDescent="0.2">
      <c r="A98" s="60">
        <v>1</v>
      </c>
      <c r="B98" s="73" t="s">
        <v>96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60"/>
    </row>
    <row r="99" spans="1:15" ht="34.5" hidden="1" customHeight="1" x14ac:dyDescent="0.2">
      <c r="A99" s="60">
        <v>2</v>
      </c>
      <c r="B99" s="73" t="s">
        <v>97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60"/>
    </row>
    <row r="100" spans="1:15" ht="48" hidden="1" customHeight="1" x14ac:dyDescent="0.2">
      <c r="A100" s="60">
        <v>3</v>
      </c>
      <c r="B100" s="73" t="s">
        <v>98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60"/>
    </row>
    <row r="101" spans="1:15" ht="16.5" hidden="1" customHeight="1" x14ac:dyDescent="0.2">
      <c r="A101" s="38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34"/>
    </row>
    <row r="102" spans="1:15" ht="36" hidden="1" customHeight="1" x14ac:dyDescent="0.2">
      <c r="A102" s="77" t="s">
        <v>100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1:15" ht="24.75" hidden="1" customHeight="1" x14ac:dyDescent="0.2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ht="25.5" hidden="1" customHeight="1" x14ac:dyDescent="0.2">
      <c r="A104" s="54" t="s">
        <v>93</v>
      </c>
      <c r="B104" s="76" t="s">
        <v>94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60" t="s">
        <v>95</v>
      </c>
    </row>
    <row r="105" spans="1:15" ht="15" hidden="1" x14ac:dyDescent="0.2">
      <c r="A105" s="60">
        <v>1</v>
      </c>
      <c r="B105" s="76">
        <v>2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60">
        <v>3</v>
      </c>
    </row>
    <row r="106" spans="1:15" ht="30.75" hidden="1" customHeight="1" x14ac:dyDescent="0.2">
      <c r="A106" s="60">
        <v>1</v>
      </c>
      <c r="B106" s="73" t="s">
        <v>96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60">
        <v>173</v>
      </c>
    </row>
    <row r="107" spans="1:15" ht="36" hidden="1" customHeight="1" x14ac:dyDescent="0.2">
      <c r="A107" s="60">
        <v>2</v>
      </c>
      <c r="B107" s="73" t="s">
        <v>97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60">
        <v>39098</v>
      </c>
    </row>
    <row r="108" spans="1:15" ht="45" hidden="1" customHeight="1" x14ac:dyDescent="0.2">
      <c r="A108" s="60">
        <v>3</v>
      </c>
      <c r="B108" s="73" t="s">
        <v>98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60">
        <v>5283</v>
      </c>
    </row>
    <row r="109" spans="1:15" ht="29.25" customHeight="1" x14ac:dyDescent="0.2">
      <c r="A109" s="38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34"/>
    </row>
    <row r="110" spans="1:15" ht="24.75" hidden="1" customHeight="1" x14ac:dyDescent="0.25">
      <c r="A110" s="98" t="s">
        <v>105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36"/>
      <c r="O110" s="32" t="s">
        <v>106</v>
      </c>
    </row>
    <row r="111" spans="1:15" ht="18" hidden="1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36"/>
      <c r="O111" s="37"/>
    </row>
    <row r="112" spans="1:15" s="72" customFormat="1" ht="18" customHeight="1" x14ac:dyDescent="0.25">
      <c r="A112" s="98" t="s">
        <v>101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70"/>
      <c r="O112" s="71" t="s">
        <v>102</v>
      </c>
    </row>
    <row r="113" spans="2:15" ht="15" hidden="1" x14ac:dyDescent="0.2">
      <c r="B113" s="4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hidden="1" x14ac:dyDescent="0.2">
      <c r="B116" s="4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69">
        <f>M75+M78+M81</f>
        <v>74389</v>
      </c>
      <c r="N116" s="69">
        <f>N75+N78+N81</f>
        <v>-27289</v>
      </c>
      <c r="O116" s="40"/>
    </row>
    <row r="117" spans="2:15" ht="15" x14ac:dyDescent="0.2">
      <c r="B117" s="4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5" x14ac:dyDescent="0.2">
      <c r="B129" s="4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5" x14ac:dyDescent="0.2">
      <c r="B130" s="4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4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4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9"/>
      <c r="O202" s="40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2"/>
      <c r="O203" s="43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2"/>
      <c r="O204" s="43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2"/>
      <c r="O205" s="43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2"/>
      <c r="O206" s="43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2"/>
      <c r="O207" s="43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2"/>
      <c r="O208" s="43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2"/>
      <c r="O209" s="43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2"/>
      <c r="O210" s="43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2"/>
      <c r="O211" s="43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2"/>
      <c r="O212" s="43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2"/>
      <c r="O213" s="43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2"/>
      <c r="O214" s="43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2"/>
      <c r="O215" s="43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2"/>
      <c r="O216" s="43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2"/>
      <c r="O217" s="43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2"/>
      <c r="O218" s="43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2"/>
      <c r="O219" s="43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2"/>
      <c r="O220" s="43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2"/>
      <c r="O221" s="43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2"/>
      <c r="O222" s="43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2"/>
      <c r="O223" s="43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2"/>
      <c r="O224" s="43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2"/>
      <c r="O225" s="43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2"/>
      <c r="O226" s="43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2"/>
      <c r="O227" s="43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2"/>
      <c r="O228" s="43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2"/>
      <c r="O229" s="43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2"/>
      <c r="O230" s="43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2"/>
      <c r="O231" s="43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2"/>
      <c r="O232" s="43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2"/>
      <c r="O233" s="43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2"/>
      <c r="O234" s="43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2"/>
      <c r="O235" s="43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2"/>
      <c r="O236" s="43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2"/>
      <c r="O237" s="43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2"/>
      <c r="O238" s="43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2"/>
      <c r="O239" s="43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2"/>
      <c r="O240" s="43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2"/>
      <c r="O241" s="43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2"/>
      <c r="O242" s="43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2"/>
      <c r="O243" s="43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2"/>
      <c r="O244" s="43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2"/>
      <c r="O245" s="43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2"/>
      <c r="O246" s="43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2"/>
      <c r="O247" s="43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2"/>
      <c r="O248" s="43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2"/>
      <c r="O249" s="43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2"/>
      <c r="O250" s="43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2"/>
      <c r="O251" s="43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2"/>
      <c r="O252" s="43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2"/>
      <c r="O253" s="43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2"/>
      <c r="O254" s="43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2"/>
      <c r="O255" s="43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2"/>
      <c r="O256" s="43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2"/>
      <c r="O257" s="43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2"/>
      <c r="O258" s="43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2"/>
      <c r="O259" s="43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2"/>
      <c r="O260" s="43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2"/>
      <c r="O261" s="43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2"/>
      <c r="O262" s="43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2"/>
      <c r="O263" s="43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2"/>
      <c r="O264" s="43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2"/>
      <c r="O265" s="43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2"/>
      <c r="O266" s="43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2"/>
      <c r="O267" s="43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2"/>
      <c r="O268" s="43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2"/>
      <c r="O269" s="43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2"/>
      <c r="O270" s="43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2"/>
      <c r="O271" s="43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2"/>
      <c r="O272" s="43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2"/>
      <c r="O273" s="43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2"/>
      <c r="O274" s="43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2"/>
      <c r="O275" s="43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2"/>
      <c r="O276" s="43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2"/>
      <c r="O277" s="43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2"/>
      <c r="O278" s="43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2"/>
      <c r="O279" s="43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2"/>
      <c r="O280" s="43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2"/>
      <c r="O281" s="43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2"/>
      <c r="O282" s="43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2"/>
      <c r="O283" s="43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2"/>
      <c r="O284" s="43"/>
    </row>
    <row r="285" spans="2:15" ht="12.75" customHeight="1" x14ac:dyDescent="0.2">
      <c r="B285" s="20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42"/>
      <c r="O285" s="43"/>
    </row>
    <row r="286" spans="2:15" ht="12.75" customHeight="1" x14ac:dyDescent="0.2">
      <c r="B286" s="20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42"/>
      <c r="O286" s="43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4"/>
      <c r="O287" s="43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4"/>
      <c r="O288" s="43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4"/>
      <c r="O289" s="43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4"/>
      <c r="O290" s="43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4"/>
      <c r="O291" s="43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4"/>
      <c r="O292" s="43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4"/>
      <c r="O293" s="43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4"/>
      <c r="O294" s="43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4"/>
      <c r="O295" s="43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4"/>
      <c r="O296" s="43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4"/>
      <c r="O297" s="43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4"/>
      <c r="O298" s="43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4"/>
      <c r="O299" s="43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4"/>
      <c r="O300" s="43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4"/>
      <c r="O301" s="43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4"/>
      <c r="O302" s="43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4"/>
      <c r="O303" s="43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4"/>
      <c r="O304" s="43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4"/>
      <c r="O305" s="43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4"/>
      <c r="O306" s="43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4"/>
      <c r="O307" s="43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4"/>
      <c r="O308" s="43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4"/>
      <c r="O309" s="43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4"/>
      <c r="O310" s="43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4"/>
      <c r="O311" s="43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4"/>
      <c r="O312" s="43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4"/>
      <c r="O313" s="43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4"/>
      <c r="O314" s="43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4"/>
      <c r="O315" s="43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4"/>
      <c r="O316" s="43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4"/>
      <c r="O317" s="43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4"/>
      <c r="O318" s="43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4"/>
      <c r="O319" s="43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4"/>
      <c r="O320" s="43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4"/>
      <c r="O321" s="43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4"/>
      <c r="O322" s="43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4"/>
      <c r="O323" s="43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4"/>
      <c r="O324" s="43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4"/>
      <c r="O325" s="43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4"/>
      <c r="O326" s="43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4"/>
      <c r="O327" s="43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4"/>
      <c r="O328" s="43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4"/>
      <c r="O329" s="43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4"/>
      <c r="O330" s="43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4"/>
      <c r="O331" s="43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4"/>
      <c r="O332" s="43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4"/>
      <c r="O333" s="43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4"/>
      <c r="O334" s="43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4"/>
      <c r="O335" s="43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4"/>
      <c r="O336" s="43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4"/>
      <c r="O337" s="43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4"/>
      <c r="O338" s="43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4"/>
      <c r="O339" s="43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4"/>
      <c r="O340" s="43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4"/>
      <c r="O341" s="43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4"/>
      <c r="O342" s="43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4"/>
      <c r="O343" s="43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4"/>
      <c r="O344" s="43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4"/>
      <c r="O345" s="43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4"/>
      <c r="O346" s="43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4"/>
      <c r="O347" s="43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4"/>
      <c r="O348" s="43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4"/>
      <c r="O349" s="43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4"/>
      <c r="O350" s="43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4"/>
      <c r="O351" s="43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4"/>
      <c r="O352" s="43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4"/>
      <c r="O353" s="43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4"/>
      <c r="O354" s="43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4"/>
      <c r="O355" s="43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4"/>
      <c r="O356" s="43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4"/>
      <c r="O357" s="43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4"/>
      <c r="O358" s="43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4"/>
      <c r="O359" s="43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4"/>
      <c r="O360" s="43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4"/>
      <c r="O361" s="43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4"/>
      <c r="O362" s="43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4"/>
      <c r="O363" s="43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4"/>
      <c r="O364" s="43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4"/>
      <c r="O365" s="43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4"/>
      <c r="O366" s="43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4"/>
      <c r="O367" s="43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4"/>
      <c r="O368" s="43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4"/>
      <c r="O369" s="43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4"/>
      <c r="O370" s="43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4"/>
      <c r="O371" s="43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4"/>
      <c r="O372" s="43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4"/>
      <c r="O373" s="43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4"/>
      <c r="O374" s="43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4"/>
      <c r="O375" s="43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4"/>
      <c r="O376" s="43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4"/>
      <c r="O377" s="43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4"/>
      <c r="O378" s="43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4"/>
      <c r="O379" s="43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4"/>
      <c r="O380" s="43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4"/>
      <c r="O381" s="43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4"/>
      <c r="O382" s="43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4"/>
      <c r="O383" s="43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4"/>
      <c r="O384" s="43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4"/>
      <c r="O385" s="43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4"/>
      <c r="O386" s="43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4"/>
      <c r="O387" s="43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4"/>
      <c r="O388" s="43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4"/>
      <c r="O389" s="43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4"/>
      <c r="O390" s="43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4"/>
      <c r="O391" s="43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4"/>
      <c r="O392" s="43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4"/>
      <c r="O393" s="43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4"/>
      <c r="O394" s="43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4"/>
      <c r="O395" s="43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4"/>
      <c r="O396" s="43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4"/>
      <c r="O397" s="43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4"/>
      <c r="O398" s="43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4"/>
      <c r="O399" s="43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4"/>
      <c r="O400" s="43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4"/>
      <c r="O401" s="43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4"/>
      <c r="O402" s="43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4"/>
      <c r="O403" s="43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4"/>
      <c r="O404" s="43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4"/>
      <c r="O405" s="43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4"/>
      <c r="O406" s="43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4"/>
      <c r="O407" s="43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4"/>
      <c r="O408" s="43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4"/>
      <c r="O409" s="43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4"/>
      <c r="O410" s="43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4"/>
      <c r="O411" s="43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4"/>
      <c r="O412" s="43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4"/>
      <c r="O413" s="43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4"/>
      <c r="O414" s="43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4"/>
      <c r="O415" s="43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4"/>
      <c r="O416" s="43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4"/>
      <c r="O417" s="43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4"/>
      <c r="O418" s="43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4"/>
      <c r="O419" s="43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4"/>
      <c r="O420" s="43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4"/>
      <c r="O421" s="43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4"/>
      <c r="O422" s="43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4"/>
      <c r="O423" s="43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4"/>
      <c r="O424" s="43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4"/>
      <c r="O425" s="43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4"/>
      <c r="O426" s="43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4"/>
      <c r="O427" s="43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4"/>
      <c r="O428" s="43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4"/>
      <c r="O429" s="43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4"/>
      <c r="O430" s="43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4"/>
      <c r="O431" s="43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4"/>
      <c r="O432" s="43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4"/>
      <c r="O433" s="43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4"/>
      <c r="O434" s="43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4"/>
      <c r="O435" s="43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4"/>
      <c r="O436" s="43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4"/>
      <c r="O437" s="43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4"/>
      <c r="O438" s="43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4"/>
      <c r="O439" s="43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4"/>
      <c r="O440" s="43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4"/>
      <c r="O441" s="43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4"/>
      <c r="O442" s="43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4"/>
      <c r="O443" s="43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4"/>
      <c r="O444" s="43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4"/>
      <c r="O445" s="43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4"/>
      <c r="O446" s="43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4"/>
      <c r="O447" s="43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4"/>
      <c r="O448" s="43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4"/>
      <c r="O449" s="43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4"/>
      <c r="O450" s="43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4"/>
      <c r="O451" s="43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4"/>
      <c r="O452" s="43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4"/>
      <c r="O453" s="43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4"/>
      <c r="O454" s="43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4"/>
      <c r="O455" s="43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4"/>
      <c r="O456" s="43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4"/>
      <c r="O457" s="43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4"/>
      <c r="O458" s="43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4"/>
      <c r="O459" s="43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4"/>
      <c r="O460" s="43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4"/>
      <c r="O461" s="43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4"/>
      <c r="O462" s="43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4"/>
      <c r="O463" s="43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4"/>
      <c r="O464" s="43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4"/>
      <c r="O465" s="43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4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4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4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4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4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4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4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4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4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4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4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4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4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4"/>
      <c r="O479" s="43"/>
    </row>
    <row r="480" spans="2:15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4"/>
      <c r="O480" s="43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5"/>
      <c r="O481" s="46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5"/>
      <c r="O482" s="46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5"/>
      <c r="O483" s="46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5"/>
      <c r="O484" s="46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5"/>
      <c r="O485" s="46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5"/>
      <c r="O486" s="46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5"/>
      <c r="O487" s="46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5"/>
      <c r="O488" s="46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5"/>
      <c r="O489" s="46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5"/>
      <c r="O490" s="46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5"/>
      <c r="O491" s="46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5"/>
      <c r="O492" s="46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5"/>
      <c r="O493" s="46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5"/>
      <c r="O494" s="46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5"/>
      <c r="O495" s="46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5"/>
      <c r="O496" s="46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5"/>
      <c r="O497" s="46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5"/>
      <c r="O498" s="46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5"/>
      <c r="O499" s="46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5"/>
      <c r="O500" s="46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5"/>
      <c r="O501" s="46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5"/>
      <c r="O502" s="46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5"/>
      <c r="O503" s="46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5"/>
      <c r="O504" s="46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5"/>
      <c r="O505" s="46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5"/>
      <c r="O506" s="46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5"/>
      <c r="O507" s="46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5"/>
      <c r="O508" s="46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5"/>
      <c r="O509" s="46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5"/>
      <c r="O510" s="46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5"/>
      <c r="O511" s="46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5"/>
      <c r="O512" s="46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5"/>
      <c r="O513" s="46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5"/>
      <c r="O514" s="46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5"/>
      <c r="O515" s="46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5"/>
      <c r="O516" s="46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5"/>
      <c r="O517" s="46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5"/>
      <c r="O518" s="46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5"/>
      <c r="O519" s="46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5"/>
      <c r="O520" s="46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5"/>
      <c r="O521" s="46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5"/>
      <c r="O522" s="46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5"/>
      <c r="O523" s="46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5"/>
      <c r="O524" s="46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5"/>
      <c r="O525" s="46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5"/>
      <c r="O526" s="46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5"/>
      <c r="O527" s="46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5"/>
      <c r="O528" s="46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5"/>
      <c r="O529" s="46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5"/>
      <c r="O530" s="46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5"/>
      <c r="O531" s="46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5"/>
      <c r="O532" s="46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5"/>
      <c r="O533" s="46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5"/>
      <c r="O534" s="46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5"/>
      <c r="O535" s="46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5"/>
      <c r="O536" s="46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5"/>
      <c r="O537" s="46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5"/>
      <c r="O538" s="46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5"/>
      <c r="O539" s="46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5"/>
      <c r="O540" s="46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5"/>
      <c r="O541" s="46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5"/>
      <c r="O542" s="46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5"/>
      <c r="O543" s="46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5"/>
      <c r="O544" s="46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5"/>
      <c r="O545" s="46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5"/>
      <c r="O546" s="46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5"/>
      <c r="O547" s="46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5"/>
      <c r="O548" s="46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5"/>
      <c r="O549" s="46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5"/>
      <c r="O550" s="46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5"/>
      <c r="O551" s="46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5"/>
      <c r="O552" s="46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5"/>
      <c r="O553" s="46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5"/>
      <c r="O554" s="46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5"/>
      <c r="O555" s="46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5"/>
      <c r="O556" s="46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5"/>
      <c r="O557" s="46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5"/>
      <c r="O558" s="46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5"/>
      <c r="O559" s="46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5"/>
      <c r="O560" s="46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5"/>
      <c r="O561" s="46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5"/>
      <c r="O562" s="46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5"/>
      <c r="O563" s="46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5"/>
      <c r="O564" s="46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5"/>
      <c r="O565" s="46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5"/>
      <c r="O566" s="46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5"/>
      <c r="O567" s="46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5"/>
      <c r="O568" s="46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5"/>
      <c r="O569" s="46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5"/>
      <c r="O570" s="46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5"/>
      <c r="O571" s="46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5"/>
      <c r="O572" s="46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5"/>
      <c r="O573" s="46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5"/>
      <c r="O574" s="46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5"/>
      <c r="O575" s="46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5"/>
      <c r="O576" s="46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5"/>
      <c r="O577" s="46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5"/>
      <c r="O578" s="46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5"/>
      <c r="O579" s="46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5"/>
      <c r="O580" s="46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5"/>
      <c r="O581" s="46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5"/>
      <c r="O582" s="46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5"/>
      <c r="O583" s="46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5"/>
      <c r="O584" s="46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5"/>
      <c r="O585" s="46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5"/>
      <c r="O586" s="46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5"/>
      <c r="O587" s="46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5"/>
      <c r="O588" s="46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5"/>
      <c r="O589" s="46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5"/>
      <c r="O590" s="46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5"/>
      <c r="O591" s="46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5"/>
      <c r="O592" s="46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5"/>
      <c r="O593" s="46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5"/>
      <c r="O594" s="46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5"/>
      <c r="O595" s="46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5"/>
      <c r="O596" s="46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5"/>
      <c r="O597" s="46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5"/>
      <c r="O598" s="46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5"/>
      <c r="O599" s="46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5"/>
      <c r="O600" s="46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5"/>
      <c r="O601" s="46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5"/>
      <c r="O602" s="46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5"/>
      <c r="O603" s="46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5"/>
      <c r="O604" s="46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5"/>
      <c r="O605" s="46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5"/>
      <c r="O606" s="46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5"/>
      <c r="O607" s="46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5"/>
      <c r="O608" s="46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5"/>
      <c r="O609" s="46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5"/>
      <c r="O610" s="46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5"/>
      <c r="O611" s="46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5"/>
      <c r="O612" s="46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5"/>
      <c r="O613" s="46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5"/>
      <c r="O614" s="46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5"/>
      <c r="O615" s="46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5"/>
      <c r="O616" s="46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5"/>
      <c r="O617" s="46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5"/>
      <c r="O618" s="46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5"/>
      <c r="O619" s="46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5"/>
      <c r="O620" s="46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5"/>
      <c r="O621" s="46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5"/>
      <c r="O622" s="46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5"/>
      <c r="O623" s="46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5"/>
      <c r="O624" s="46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5"/>
      <c r="O625" s="46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5"/>
      <c r="O626" s="46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5"/>
      <c r="O627" s="46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5"/>
      <c r="O628" s="46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5"/>
      <c r="O629" s="46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5"/>
      <c r="O630" s="46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5"/>
      <c r="O631" s="46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5"/>
      <c r="O632" s="46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5"/>
      <c r="O633" s="46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5"/>
      <c r="O634" s="46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5"/>
      <c r="O635" s="46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5"/>
      <c r="O636" s="46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5"/>
      <c r="O637" s="46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5"/>
      <c r="O638" s="46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5"/>
      <c r="O639" s="46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5"/>
      <c r="O640" s="46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5"/>
      <c r="O641" s="46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5"/>
      <c r="O642" s="46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5"/>
      <c r="O643" s="46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5"/>
      <c r="O644" s="46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5"/>
      <c r="O645" s="46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5"/>
      <c r="O646" s="46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5"/>
      <c r="O647" s="46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5"/>
      <c r="O648" s="46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5"/>
      <c r="O649" s="46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5"/>
      <c r="O650" s="46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5"/>
      <c r="O651" s="46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5"/>
      <c r="O652" s="46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5"/>
      <c r="O653" s="46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5"/>
      <c r="O654" s="46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5"/>
      <c r="O655" s="46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5"/>
      <c r="O656" s="46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5"/>
      <c r="O657" s="46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5"/>
      <c r="O658" s="46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5"/>
      <c r="O659" s="46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5"/>
      <c r="O660" s="46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5"/>
      <c r="O661" s="46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5"/>
      <c r="O662" s="46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5"/>
      <c r="O663" s="46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5"/>
      <c r="O664" s="46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5"/>
      <c r="O665" s="46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5"/>
      <c r="O666" s="46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5"/>
      <c r="O667" s="46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5"/>
      <c r="O668" s="46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5"/>
      <c r="O669" s="46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5"/>
      <c r="O670" s="46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5"/>
      <c r="O671" s="46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5"/>
      <c r="O672" s="46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5"/>
      <c r="O673" s="46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5"/>
      <c r="O674" s="46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5"/>
      <c r="O675" s="46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5"/>
      <c r="O676" s="46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5"/>
      <c r="O677" s="46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5"/>
      <c r="O678" s="46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5"/>
      <c r="O679" s="46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5"/>
      <c r="O680" s="46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5"/>
      <c r="O681" s="46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5"/>
      <c r="O682" s="46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5"/>
      <c r="O683" s="46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5"/>
      <c r="O684" s="46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5"/>
      <c r="O685" s="46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5"/>
      <c r="O686" s="46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5"/>
      <c r="O687" s="46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5"/>
      <c r="O688" s="46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5"/>
      <c r="O689" s="46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5"/>
      <c r="O690" s="46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5"/>
      <c r="O691" s="46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5"/>
      <c r="O692" s="46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5"/>
      <c r="O693" s="46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5"/>
      <c r="O694" s="46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5"/>
      <c r="O695" s="46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5"/>
      <c r="O696" s="46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5"/>
      <c r="O697" s="46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5"/>
      <c r="O698" s="46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5"/>
      <c r="O699" s="46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5"/>
      <c r="O700" s="46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5"/>
      <c r="O701" s="46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5"/>
      <c r="O702" s="46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5"/>
      <c r="O703" s="46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5"/>
      <c r="O704" s="46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5"/>
      <c r="O705" s="46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5"/>
      <c r="O706" s="46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5"/>
      <c r="O707" s="46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5"/>
      <c r="O708" s="46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5"/>
      <c r="O709" s="46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5"/>
      <c r="O710" s="46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5"/>
      <c r="O711" s="46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5"/>
      <c r="O712" s="46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5"/>
      <c r="O713" s="46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5"/>
      <c r="O714" s="46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5"/>
      <c r="O715" s="46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5"/>
      <c r="O716" s="46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5"/>
      <c r="O717" s="46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5"/>
      <c r="O718" s="46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5"/>
      <c r="O719" s="46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5"/>
      <c r="O720" s="46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5"/>
      <c r="O721" s="46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5"/>
      <c r="O722" s="46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5"/>
      <c r="O723" s="46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5"/>
      <c r="O724" s="46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5"/>
      <c r="O725" s="46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5"/>
      <c r="O726" s="46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5"/>
      <c r="O727" s="46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5"/>
      <c r="O728" s="46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5"/>
      <c r="O729" s="46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5"/>
      <c r="O730" s="46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5"/>
      <c r="O731" s="46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5"/>
      <c r="O732" s="46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5"/>
      <c r="O733" s="46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5"/>
      <c r="O734" s="46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5"/>
      <c r="O735" s="46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5"/>
      <c r="O736" s="46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5"/>
      <c r="O737" s="46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5"/>
      <c r="O738" s="46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5"/>
      <c r="O739" s="46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5"/>
      <c r="O740" s="46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5"/>
      <c r="O741" s="46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5"/>
      <c r="O742" s="46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5"/>
      <c r="O743" s="46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5"/>
      <c r="O744" s="46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5"/>
      <c r="O745" s="46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5"/>
      <c r="O746" s="46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5"/>
      <c r="O747" s="46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5"/>
      <c r="O748" s="46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5"/>
      <c r="O749" s="46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5"/>
      <c r="O750" s="46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5"/>
      <c r="O751" s="46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5"/>
      <c r="O752" s="46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5"/>
      <c r="O753" s="46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5"/>
      <c r="O754" s="46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5"/>
      <c r="O755" s="46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5"/>
      <c r="O756" s="46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5"/>
      <c r="O757" s="46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5"/>
      <c r="O758" s="46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5"/>
      <c r="O759" s="46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5"/>
      <c r="O760" s="46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5"/>
      <c r="O761" s="46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5"/>
      <c r="O762" s="46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5"/>
      <c r="O763" s="46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5"/>
      <c r="O764" s="46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5"/>
      <c r="O765" s="46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5"/>
      <c r="O766" s="46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5"/>
      <c r="O767" s="46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5"/>
      <c r="O768" s="46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5"/>
      <c r="O769" s="46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5"/>
      <c r="O770" s="46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5"/>
      <c r="O771" s="46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5"/>
      <c r="O772" s="46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5"/>
      <c r="O773" s="46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5"/>
      <c r="O774" s="46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5"/>
      <c r="O775" s="46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5"/>
      <c r="O776" s="46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5"/>
      <c r="O777" s="46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5"/>
      <c r="O778" s="46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5"/>
      <c r="O779" s="46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5"/>
      <c r="O780" s="46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5"/>
      <c r="O781" s="46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5"/>
      <c r="O782" s="46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5"/>
      <c r="O783" s="46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5"/>
      <c r="O784" s="46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5"/>
      <c r="O785" s="46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5"/>
      <c r="O786" s="46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5"/>
      <c r="O787" s="46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5"/>
      <c r="O788" s="46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5"/>
      <c r="O789" s="46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5"/>
      <c r="O790" s="46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5"/>
      <c r="O791" s="46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5"/>
      <c r="O792" s="46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5"/>
      <c r="O793" s="46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5"/>
      <c r="O794" s="46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5"/>
      <c r="O795" s="46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5"/>
      <c r="O796" s="46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5"/>
      <c r="O797" s="46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5"/>
      <c r="O798" s="46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5"/>
      <c r="O799" s="46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5"/>
      <c r="O800" s="46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5"/>
      <c r="O801" s="46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5"/>
      <c r="O802" s="46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5"/>
      <c r="O803" s="46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5"/>
      <c r="O804" s="46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5"/>
      <c r="O805" s="46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5"/>
      <c r="O806" s="46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5"/>
      <c r="O807" s="46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5"/>
      <c r="O808" s="46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5"/>
      <c r="O809" s="46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5"/>
      <c r="O810" s="46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5"/>
      <c r="O811" s="46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5"/>
      <c r="O812" s="46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5"/>
      <c r="O813" s="46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5"/>
      <c r="O814" s="46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5"/>
      <c r="O815" s="46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5"/>
      <c r="O816" s="46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5"/>
      <c r="O817" s="46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5"/>
      <c r="O818" s="46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5"/>
      <c r="O819" s="46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5"/>
      <c r="O820" s="46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5"/>
      <c r="O821" s="46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5"/>
      <c r="O822" s="46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5"/>
      <c r="O823" s="46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5"/>
      <c r="O824" s="46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5"/>
      <c r="O825" s="46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5"/>
      <c r="O826" s="46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5"/>
      <c r="O827" s="46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5"/>
      <c r="O828" s="46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5"/>
      <c r="O829" s="46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5"/>
      <c r="O830" s="46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5"/>
      <c r="O831" s="46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5"/>
      <c r="O832" s="46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5"/>
      <c r="O833" s="46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5"/>
      <c r="O834" s="46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5"/>
      <c r="O835" s="46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5"/>
      <c r="O836" s="46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5"/>
      <c r="O837" s="46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5"/>
      <c r="O838" s="46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5"/>
      <c r="O839" s="46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5"/>
      <c r="O840" s="46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5"/>
      <c r="O841" s="46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5"/>
      <c r="O842" s="46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5"/>
      <c r="O843" s="46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5"/>
      <c r="O844" s="46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5"/>
      <c r="O845" s="46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5"/>
      <c r="O846" s="46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5"/>
      <c r="O847" s="46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5"/>
      <c r="O848" s="46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5"/>
      <c r="O849" s="46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5"/>
      <c r="O850" s="46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5"/>
      <c r="O851" s="46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5"/>
      <c r="O852" s="46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5"/>
      <c r="O853" s="46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5"/>
      <c r="O854" s="46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5"/>
      <c r="O855" s="46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5"/>
      <c r="O856" s="46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5"/>
      <c r="O857" s="46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5"/>
      <c r="O858" s="46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5"/>
      <c r="O859" s="46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5"/>
      <c r="O860" s="46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5"/>
      <c r="O861" s="46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5"/>
      <c r="O862" s="46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5"/>
      <c r="O863" s="46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5"/>
      <c r="O864" s="46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5"/>
      <c r="O865" s="46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5"/>
      <c r="O866" s="46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5"/>
      <c r="O867" s="46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5"/>
      <c r="O868" s="46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5"/>
      <c r="O869" s="46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5"/>
      <c r="O870" s="46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5"/>
      <c r="O871" s="46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5"/>
      <c r="O872" s="46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5"/>
      <c r="O873" s="46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5"/>
      <c r="O874" s="46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5"/>
      <c r="O875" s="46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5"/>
      <c r="O876" s="46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5"/>
      <c r="O877" s="46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5"/>
      <c r="O878" s="46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5"/>
      <c r="O879" s="46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5"/>
      <c r="O880" s="46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5"/>
      <c r="O881" s="46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5"/>
      <c r="O882" s="46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5"/>
      <c r="O883" s="46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5"/>
      <c r="O884" s="46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5"/>
      <c r="O885" s="46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5"/>
      <c r="O886" s="46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5"/>
      <c r="O887" s="46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5"/>
      <c r="O888" s="46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5"/>
      <c r="O889" s="46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5"/>
      <c r="O890" s="46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5"/>
      <c r="O891" s="46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5"/>
      <c r="O892" s="46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5"/>
      <c r="O893" s="46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5"/>
      <c r="O894" s="46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5"/>
      <c r="O895" s="46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5"/>
      <c r="O896" s="46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5"/>
      <c r="O897" s="46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5"/>
      <c r="O898" s="46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5"/>
      <c r="O899" s="46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5"/>
      <c r="O900" s="46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5"/>
      <c r="O901" s="46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5"/>
      <c r="O902" s="46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5"/>
      <c r="O903" s="46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5"/>
      <c r="O904" s="46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5"/>
      <c r="O905" s="46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5"/>
      <c r="O906" s="46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5"/>
      <c r="O907" s="46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5"/>
      <c r="O908" s="46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5"/>
      <c r="O909" s="46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5"/>
      <c r="O910" s="46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5"/>
      <c r="O911" s="46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5"/>
      <c r="O912" s="46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5"/>
      <c r="O913" s="46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5"/>
      <c r="O914" s="46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5"/>
      <c r="O915" s="46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5"/>
      <c r="O916" s="46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5"/>
      <c r="O917" s="46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5"/>
      <c r="O918" s="46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5"/>
      <c r="O919" s="46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5"/>
      <c r="O920" s="46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5"/>
      <c r="O921" s="46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5"/>
      <c r="O922" s="46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5"/>
      <c r="O923" s="46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5"/>
      <c r="O924" s="46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5"/>
      <c r="O925" s="46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5"/>
      <c r="O926" s="46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5"/>
      <c r="O927" s="46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5"/>
      <c r="O928" s="46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5"/>
      <c r="O929" s="46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5"/>
      <c r="O930" s="46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5"/>
      <c r="O931" s="46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5"/>
      <c r="O932" s="46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5"/>
      <c r="O933" s="46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5"/>
      <c r="O934" s="46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5"/>
      <c r="O935" s="46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5"/>
      <c r="O936" s="46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5"/>
      <c r="O937" s="46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5"/>
      <c r="O938" s="46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5"/>
      <c r="O939" s="46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5"/>
      <c r="O940" s="46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5"/>
      <c r="O941" s="46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5"/>
      <c r="O942" s="46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5"/>
      <c r="O943" s="46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5"/>
      <c r="O944" s="46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5"/>
      <c r="O945" s="46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5"/>
      <c r="O946" s="46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5"/>
      <c r="O947" s="46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5"/>
      <c r="O948" s="46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5"/>
      <c r="O949" s="46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5"/>
      <c r="O950" s="46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5"/>
      <c r="O951" s="46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5"/>
      <c r="O952" s="46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5"/>
      <c r="O953" s="46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5"/>
      <c r="O954" s="46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5"/>
      <c r="O955" s="46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5"/>
      <c r="O956" s="46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5"/>
      <c r="O957" s="46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5"/>
      <c r="O958" s="46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5"/>
      <c r="O959" s="46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5"/>
      <c r="O960" s="46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5"/>
      <c r="O961" s="46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5"/>
      <c r="O962" s="46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5"/>
      <c r="O963" s="46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5"/>
      <c r="O964" s="46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5"/>
      <c r="O965" s="46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5"/>
      <c r="O966" s="46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5"/>
      <c r="O967" s="46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5"/>
      <c r="O968" s="46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5"/>
      <c r="O969" s="46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5"/>
      <c r="O970" s="46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5"/>
      <c r="O971" s="46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5"/>
      <c r="O972" s="46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5"/>
      <c r="O973" s="46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5"/>
      <c r="O974" s="46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5"/>
      <c r="O975" s="46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5"/>
      <c r="O976" s="46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5"/>
      <c r="O977" s="46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5"/>
      <c r="O978" s="46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5"/>
      <c r="O979" s="46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5"/>
      <c r="O980" s="46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5"/>
      <c r="O981" s="46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5"/>
      <c r="O982" s="46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5"/>
      <c r="O983" s="46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5"/>
      <c r="O984" s="46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5"/>
      <c r="O985" s="46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5"/>
      <c r="O986" s="46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5"/>
      <c r="O987" s="46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5"/>
      <c r="O988" s="46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5"/>
      <c r="O989" s="46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5"/>
      <c r="O990" s="46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5"/>
      <c r="O991" s="46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5"/>
      <c r="O992" s="46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5"/>
      <c r="O993" s="46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5"/>
      <c r="O994" s="46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5"/>
      <c r="O995" s="46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5"/>
      <c r="O996" s="46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5"/>
      <c r="O997" s="46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5"/>
      <c r="O998" s="46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5"/>
      <c r="O999" s="46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5"/>
      <c r="O1000" s="46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5"/>
      <c r="O1001" s="46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5"/>
      <c r="O1002" s="46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5"/>
      <c r="O1003" s="46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5"/>
      <c r="O1004" s="46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5"/>
      <c r="O1005" s="46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5"/>
      <c r="O1006" s="46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5"/>
      <c r="O1007" s="46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5"/>
      <c r="O1008" s="46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5"/>
      <c r="O1009" s="46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5"/>
      <c r="O1010" s="46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5"/>
      <c r="O1011" s="46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5"/>
      <c r="O1012" s="46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5"/>
      <c r="O1013" s="46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5"/>
      <c r="O1014" s="46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5"/>
      <c r="O1015" s="46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5"/>
      <c r="O1016" s="46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5"/>
      <c r="O1017" s="46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5"/>
      <c r="O1018" s="46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5"/>
      <c r="O1019" s="46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5"/>
      <c r="O1020" s="46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5"/>
      <c r="O1021" s="46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5"/>
      <c r="O1022" s="46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5"/>
      <c r="O1023" s="46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5"/>
      <c r="O1024" s="46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5"/>
      <c r="O1025" s="46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5"/>
      <c r="O1026" s="46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5"/>
      <c r="O1027" s="46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5"/>
      <c r="O1028" s="46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5"/>
      <c r="O1029" s="46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5"/>
      <c r="O1030" s="46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5"/>
      <c r="O1031" s="46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5"/>
      <c r="O1032" s="46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5"/>
      <c r="O1033" s="46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5"/>
      <c r="O1034" s="46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5"/>
      <c r="O1035" s="46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5"/>
      <c r="O1036" s="46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5"/>
      <c r="O1037" s="46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5"/>
      <c r="O1038" s="46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5"/>
      <c r="O1039" s="46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5"/>
      <c r="O1040" s="46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5"/>
      <c r="O1041" s="46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5"/>
      <c r="O1042" s="46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5"/>
      <c r="O1043" s="46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5"/>
      <c r="O1044" s="46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5"/>
      <c r="O1045" s="46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5"/>
      <c r="O1046" s="46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5"/>
      <c r="O1047" s="46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5"/>
      <c r="O1048" s="46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5"/>
      <c r="O1049" s="46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5"/>
      <c r="O1050" s="46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5"/>
      <c r="O1051" s="46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5"/>
      <c r="O1052" s="46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5"/>
      <c r="O1053" s="46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5"/>
      <c r="O1054" s="46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5"/>
      <c r="O1055" s="46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5"/>
      <c r="O1056" s="46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5"/>
      <c r="O1057" s="46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5"/>
      <c r="O1058" s="46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5"/>
      <c r="O1059" s="46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5"/>
      <c r="O1060" s="46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5"/>
      <c r="O1061" s="46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5"/>
      <c r="O1062" s="46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5"/>
      <c r="O1063" s="46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5"/>
      <c r="O1064" s="46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5"/>
      <c r="O1065" s="46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5"/>
      <c r="O1066" s="46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5"/>
      <c r="O1067" s="46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5"/>
      <c r="O1068" s="46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5"/>
      <c r="O1069" s="46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5"/>
      <c r="O1070" s="46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5"/>
      <c r="O1071" s="46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5"/>
      <c r="O1072" s="46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5"/>
      <c r="O1073" s="46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5"/>
      <c r="O1074" s="46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5"/>
      <c r="O1075" s="46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5"/>
      <c r="O1076" s="46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5"/>
      <c r="O1077" s="46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5"/>
      <c r="O1078" s="46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5"/>
      <c r="O1079" s="46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5"/>
      <c r="O1080" s="46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5"/>
      <c r="O1081" s="46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5"/>
      <c r="O1082" s="46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5"/>
      <c r="O1083" s="46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5"/>
      <c r="O1084" s="46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5"/>
      <c r="O1085" s="46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5"/>
      <c r="O1086" s="46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5"/>
      <c r="O1087" s="46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5"/>
      <c r="O1088" s="46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5"/>
      <c r="O1089" s="46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5"/>
      <c r="O1090" s="46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5"/>
      <c r="O1091" s="46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5"/>
      <c r="O1092" s="46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5"/>
      <c r="O1093" s="46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5"/>
      <c r="O1094" s="46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5"/>
      <c r="O1095" s="46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5"/>
      <c r="O1096" s="46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5"/>
      <c r="O1097" s="46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5"/>
      <c r="O1098" s="46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5"/>
      <c r="O1099" s="46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5"/>
      <c r="O1100" s="46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5"/>
      <c r="O1101" s="46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5"/>
      <c r="O1102" s="46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5"/>
      <c r="O1103" s="46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5"/>
      <c r="O1104" s="46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5"/>
      <c r="O1105" s="46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5"/>
      <c r="O1106" s="46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5"/>
      <c r="O1107" s="46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5"/>
      <c r="O1108" s="46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5"/>
      <c r="O1109" s="46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5"/>
      <c r="O1110" s="46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5"/>
      <c r="O1111" s="46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5"/>
      <c r="O1112" s="46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5"/>
      <c r="O1113" s="46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5"/>
      <c r="O1114" s="46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5"/>
      <c r="O1115" s="46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5"/>
      <c r="O1116" s="46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5"/>
      <c r="O1117" s="46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5"/>
      <c r="O1118" s="46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5"/>
      <c r="O1119" s="46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5"/>
      <c r="O1120" s="46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5"/>
      <c r="O1121" s="46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5"/>
      <c r="O1122" s="46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5"/>
      <c r="O1123" s="46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5"/>
      <c r="O1124" s="46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5"/>
      <c r="O1125" s="46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5"/>
      <c r="O1126" s="46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5"/>
      <c r="O1127" s="46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5"/>
      <c r="O1128" s="46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5"/>
      <c r="O1129" s="46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5"/>
      <c r="O1130" s="46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5"/>
      <c r="O1131" s="46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5"/>
      <c r="O1132" s="46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5"/>
      <c r="O1133" s="46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5"/>
      <c r="O1134" s="46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5"/>
      <c r="O1135" s="46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5"/>
      <c r="O1136" s="46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5"/>
      <c r="O1137" s="46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5"/>
      <c r="O1138" s="46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5"/>
      <c r="O1139" s="46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5"/>
      <c r="O1140" s="46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5"/>
      <c r="O1141" s="46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5"/>
      <c r="O1142" s="46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5"/>
      <c r="O1143" s="46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5"/>
      <c r="O1144" s="46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5"/>
      <c r="O1145" s="46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5"/>
      <c r="O1146" s="46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5"/>
      <c r="O1147" s="46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5"/>
      <c r="O1148" s="46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5"/>
      <c r="O1149" s="46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5"/>
      <c r="O1150" s="46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5"/>
      <c r="O1151" s="46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5"/>
      <c r="O1152" s="46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5"/>
      <c r="O1153" s="46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5"/>
      <c r="O1154" s="46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5"/>
      <c r="O1155" s="46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5"/>
      <c r="O1156" s="46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5"/>
      <c r="O1157" s="46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5"/>
      <c r="O1158" s="46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5"/>
      <c r="O1159" s="46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5"/>
      <c r="O1160" s="46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5"/>
      <c r="O1161" s="46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5"/>
      <c r="O1162" s="46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5"/>
      <c r="O1163" s="46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5"/>
      <c r="O1164" s="46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5"/>
      <c r="O1165" s="46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5"/>
      <c r="O1166" s="46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5"/>
      <c r="O1167" s="46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5"/>
      <c r="O1168" s="46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5"/>
      <c r="O1169" s="46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5"/>
      <c r="O1170" s="46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5"/>
      <c r="O1171" s="46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5"/>
      <c r="O1172" s="46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5"/>
      <c r="O1173" s="46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5"/>
      <c r="O1174" s="46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5"/>
      <c r="O1175" s="46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5"/>
      <c r="O1176" s="46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5"/>
      <c r="O1177" s="46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5"/>
      <c r="O1178" s="46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5"/>
      <c r="O1179" s="46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5"/>
      <c r="O1180" s="46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5"/>
      <c r="O1181" s="46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5"/>
      <c r="O1182" s="46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5"/>
      <c r="O1183" s="46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5"/>
      <c r="O1184" s="46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5"/>
      <c r="O1185" s="46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5"/>
      <c r="O1186" s="46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5"/>
      <c r="O1187" s="46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5"/>
      <c r="O1188" s="46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5"/>
      <c r="O1189" s="46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5"/>
      <c r="O1190" s="46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5"/>
      <c r="O1191" s="46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5"/>
      <c r="O1192" s="46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5"/>
      <c r="O1193" s="46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5"/>
      <c r="O1194" s="46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5"/>
      <c r="O1195" s="46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5"/>
      <c r="O1196" s="46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5"/>
      <c r="O1197" s="46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5"/>
      <c r="O1198" s="46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5"/>
      <c r="O1199" s="46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5"/>
      <c r="O1200" s="46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5"/>
      <c r="O1201" s="46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5"/>
      <c r="O1202" s="46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5"/>
      <c r="O1203" s="46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5"/>
      <c r="O1204" s="46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5"/>
      <c r="O1205" s="46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5"/>
      <c r="O1206" s="46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5"/>
      <c r="O1207" s="46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5"/>
      <c r="O1208" s="46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5"/>
      <c r="O1209" s="46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5"/>
      <c r="O1210" s="46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5"/>
      <c r="O1211" s="46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5"/>
      <c r="O1212" s="46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5"/>
      <c r="O1213" s="46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5"/>
      <c r="O1214" s="46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5"/>
      <c r="O1215" s="46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5"/>
      <c r="O1216" s="46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5"/>
      <c r="O1217" s="46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5"/>
      <c r="O1218" s="46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5"/>
      <c r="O1219" s="46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5"/>
      <c r="O1220" s="46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5"/>
      <c r="O1221" s="46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5"/>
      <c r="O1222" s="46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5"/>
      <c r="O1223" s="46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5"/>
      <c r="O1224" s="46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5"/>
      <c r="O1225" s="46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5"/>
      <c r="O1226" s="46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5"/>
      <c r="O1227" s="46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5"/>
      <c r="O1228" s="46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5"/>
      <c r="O1229" s="46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5"/>
      <c r="O1230" s="46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5"/>
      <c r="O1231" s="46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5"/>
      <c r="O1232" s="46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5"/>
      <c r="O1233" s="46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5"/>
      <c r="O1234" s="46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5"/>
      <c r="O1235" s="46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5"/>
      <c r="O1236" s="46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5"/>
      <c r="O1237" s="46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5"/>
      <c r="O1238" s="46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5"/>
      <c r="O1239" s="46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5"/>
      <c r="O1240" s="46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5"/>
      <c r="O1241" s="46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5"/>
      <c r="O1242" s="46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5"/>
      <c r="O1243" s="46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5"/>
      <c r="O1244" s="46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5"/>
      <c r="O1245" s="46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5"/>
      <c r="O1246" s="46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5"/>
      <c r="O1247" s="46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5"/>
      <c r="O1248" s="46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5"/>
      <c r="O1249" s="46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5"/>
      <c r="O1250" s="46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5"/>
      <c r="O1251" s="46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5"/>
      <c r="O1252" s="46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5"/>
      <c r="O1253" s="46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5"/>
      <c r="O1254" s="46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5"/>
      <c r="O1255" s="46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5"/>
      <c r="O1256" s="46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5"/>
      <c r="O1257" s="46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5"/>
      <c r="O1258" s="46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5"/>
      <c r="O1259" s="46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5"/>
      <c r="O1260" s="46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5"/>
      <c r="O1261" s="46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5"/>
      <c r="O1262" s="46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5"/>
      <c r="O1263" s="46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5"/>
      <c r="O1264" s="46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5"/>
      <c r="O1265" s="46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5"/>
      <c r="O1266" s="46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5"/>
      <c r="O1267" s="46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5"/>
      <c r="O1268" s="46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5"/>
      <c r="O1269" s="46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5"/>
      <c r="O1270" s="46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5"/>
      <c r="O1271" s="46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5"/>
      <c r="O1272" s="46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5"/>
      <c r="O1273" s="46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5"/>
      <c r="O1274" s="46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5"/>
      <c r="O1275" s="46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5"/>
      <c r="O1276" s="46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5"/>
      <c r="O1277" s="46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5"/>
      <c r="O1278" s="46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5"/>
      <c r="O1279" s="46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5"/>
      <c r="O1280" s="46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5"/>
      <c r="O1281" s="46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5"/>
      <c r="O1282" s="46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5"/>
      <c r="O1283" s="46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5"/>
      <c r="O1284" s="46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5"/>
      <c r="O1285" s="46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5"/>
      <c r="O1286" s="46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5"/>
      <c r="O1287" s="46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5"/>
      <c r="O1288" s="46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5"/>
      <c r="O1289" s="46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5"/>
      <c r="O1290" s="46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5"/>
      <c r="O1291" s="46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5"/>
      <c r="O1292" s="46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5"/>
      <c r="O1293" s="46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5"/>
      <c r="O1294" s="46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5"/>
      <c r="O1295" s="46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5"/>
      <c r="O1296" s="46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5"/>
      <c r="O1297" s="46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5"/>
      <c r="O1298" s="46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5"/>
      <c r="O1299" s="46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5"/>
      <c r="O1300" s="46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5"/>
      <c r="O1301" s="46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5"/>
      <c r="O1302" s="46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5"/>
      <c r="O1303" s="46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5"/>
      <c r="O1304" s="46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5"/>
      <c r="O1305" s="46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5"/>
      <c r="O1306" s="46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5"/>
      <c r="O1307" s="46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5"/>
      <c r="O1308" s="46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5"/>
      <c r="O1309" s="46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5"/>
      <c r="O1310" s="46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5"/>
      <c r="O1311" s="46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5"/>
      <c r="O1312" s="46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5"/>
      <c r="O1313" s="46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5"/>
      <c r="O1314" s="46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5"/>
      <c r="O1315" s="46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5"/>
      <c r="O1316" s="46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5"/>
      <c r="O1317" s="46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5"/>
      <c r="O1318" s="46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5"/>
      <c r="O1319" s="46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5"/>
      <c r="O1320" s="46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5"/>
      <c r="O1321" s="46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5"/>
      <c r="O1322" s="46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5"/>
      <c r="O1323" s="46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5"/>
      <c r="O1324" s="46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5"/>
      <c r="O1325" s="46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5"/>
      <c r="O1326" s="46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5"/>
      <c r="O1327" s="46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5"/>
      <c r="O1328" s="46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5"/>
      <c r="O1329" s="46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5"/>
      <c r="O1330" s="46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5"/>
      <c r="O1331" s="46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5"/>
      <c r="O1332" s="46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5"/>
      <c r="O1333" s="46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5"/>
      <c r="O1334" s="46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5"/>
      <c r="O1335" s="46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5"/>
      <c r="O1336" s="46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5"/>
      <c r="O1337" s="46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5"/>
      <c r="O1338" s="46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5"/>
      <c r="O1339" s="46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5"/>
      <c r="O1340" s="46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5"/>
      <c r="O1341" s="46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5"/>
      <c r="O1342" s="46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5"/>
      <c r="O1343" s="46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5"/>
      <c r="O1344" s="46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5"/>
      <c r="O1345" s="46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5"/>
      <c r="O1346" s="46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5"/>
      <c r="O1347" s="46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5"/>
      <c r="O1348" s="46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5"/>
      <c r="O1349" s="46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5"/>
      <c r="O1350" s="46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5"/>
      <c r="O1351" s="46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5"/>
      <c r="O1352" s="46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5"/>
      <c r="O1353" s="46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5"/>
      <c r="O1354" s="46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5"/>
      <c r="O1355" s="46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5"/>
      <c r="O1356" s="46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5"/>
      <c r="O1357" s="46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5"/>
      <c r="O1358" s="46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5"/>
      <c r="O1359" s="46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5"/>
      <c r="O1360" s="46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5"/>
      <c r="O1361" s="46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5"/>
      <c r="O1362" s="46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5"/>
      <c r="O1363" s="46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5"/>
      <c r="O1364" s="46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5"/>
      <c r="O1365" s="46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5"/>
      <c r="O1366" s="46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5"/>
      <c r="O1367" s="46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5"/>
      <c r="O1368" s="46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5"/>
      <c r="O1369" s="46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5"/>
      <c r="O1370" s="46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5"/>
      <c r="O1371" s="46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5"/>
      <c r="O1372" s="46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5"/>
      <c r="O1373" s="46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5"/>
      <c r="O1374" s="46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5"/>
      <c r="O1375" s="46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5"/>
      <c r="O1376" s="46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5"/>
      <c r="O1377" s="46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5"/>
      <c r="O1378" s="46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5"/>
      <c r="O1379" s="46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5"/>
      <c r="O1380" s="46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5"/>
      <c r="O1381" s="46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5"/>
      <c r="O1382" s="46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5"/>
      <c r="O1383" s="46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5"/>
      <c r="O1384" s="46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5"/>
      <c r="O1385" s="46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5"/>
      <c r="O1386" s="46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5"/>
      <c r="O1387" s="46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5"/>
      <c r="O1388" s="46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5"/>
      <c r="O1389" s="46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5"/>
      <c r="O1390" s="46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5"/>
      <c r="O1391" s="46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5"/>
      <c r="O1392" s="46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5"/>
      <c r="O1393" s="46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5"/>
      <c r="O1394" s="46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5"/>
      <c r="O1395" s="46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5"/>
      <c r="O1396" s="46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5"/>
      <c r="O1397" s="46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5"/>
      <c r="O1398" s="46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5"/>
      <c r="O1399" s="46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5"/>
      <c r="O1400" s="46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5"/>
      <c r="O1401" s="46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5"/>
      <c r="O1402" s="46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5"/>
      <c r="O1403" s="46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5"/>
      <c r="O1404" s="46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5"/>
      <c r="O1405" s="46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5"/>
      <c r="O1406" s="46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5"/>
      <c r="O1407" s="46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5"/>
      <c r="O1408" s="46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5"/>
      <c r="O1409" s="46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5"/>
      <c r="O1410" s="46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5"/>
      <c r="O1411" s="46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5"/>
      <c r="O1412" s="46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5"/>
      <c r="O1413" s="46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5"/>
      <c r="O1414" s="46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5"/>
      <c r="O1415" s="46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5"/>
      <c r="O1416" s="46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5"/>
      <c r="O1417" s="46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5"/>
      <c r="O1418" s="46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5"/>
      <c r="O1419" s="46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5"/>
      <c r="O1420" s="46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5"/>
      <c r="O1421" s="46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5"/>
      <c r="O1422" s="46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5"/>
      <c r="O1423" s="46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5"/>
      <c r="O1424" s="46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5"/>
      <c r="O1425" s="46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5"/>
      <c r="O1426" s="46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5"/>
      <c r="O1427" s="46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5"/>
      <c r="O1428" s="46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5"/>
      <c r="O1429" s="46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5"/>
      <c r="O1430" s="46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5"/>
      <c r="O1431" s="46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5"/>
      <c r="O1432" s="46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5"/>
      <c r="O1433" s="46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5"/>
      <c r="O1434" s="46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5"/>
      <c r="O1435" s="46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5"/>
      <c r="O1436" s="46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5"/>
      <c r="O1437" s="46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5"/>
      <c r="O1438" s="46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5"/>
      <c r="O1439" s="46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5"/>
      <c r="O1440" s="46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5"/>
      <c r="O1441" s="46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5"/>
      <c r="O1442" s="46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5"/>
      <c r="O1443" s="46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5"/>
      <c r="O1444" s="46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5"/>
      <c r="O1445" s="46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5"/>
      <c r="O1446" s="46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5"/>
      <c r="O1447" s="46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5"/>
      <c r="O1448" s="46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5"/>
      <c r="O1449" s="46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5"/>
      <c r="O1450" s="46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5"/>
      <c r="O1451" s="46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5"/>
      <c r="O1452" s="46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5"/>
      <c r="O1453" s="46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5"/>
      <c r="O1454" s="46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5"/>
      <c r="O1455" s="46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5"/>
      <c r="O1456" s="46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5"/>
      <c r="O1457" s="46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5"/>
      <c r="O1458" s="46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5"/>
      <c r="O1459" s="46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5"/>
      <c r="O1460" s="46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5"/>
      <c r="O1461" s="46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5"/>
      <c r="O1462" s="46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5"/>
      <c r="O1463" s="46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5"/>
      <c r="O1464" s="46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5"/>
      <c r="O1465" s="46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5"/>
      <c r="O1466" s="46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5"/>
      <c r="O1467" s="46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5"/>
      <c r="O1468" s="46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5"/>
      <c r="O1469" s="46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5"/>
      <c r="O1470" s="46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5"/>
      <c r="O1471" s="46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5"/>
      <c r="O1472" s="46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5"/>
      <c r="O1473" s="46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5"/>
      <c r="O1474" s="46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5"/>
      <c r="O1475" s="46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5"/>
      <c r="O1476" s="46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5"/>
      <c r="O1477" s="46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5"/>
      <c r="O1478" s="46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5"/>
      <c r="O1479" s="46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5"/>
      <c r="O1480" s="46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5"/>
      <c r="O1481" s="46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5"/>
      <c r="O1482" s="46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5"/>
      <c r="O1483" s="46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5"/>
      <c r="O1484" s="46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5"/>
      <c r="O1485" s="46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5"/>
      <c r="O1486" s="46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5"/>
      <c r="O1487" s="46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5"/>
      <c r="O1488" s="46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5"/>
      <c r="O1489" s="46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5"/>
      <c r="O1490" s="46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5"/>
      <c r="O1491" s="46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5"/>
      <c r="O1492" s="46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5"/>
      <c r="O1493" s="46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5"/>
      <c r="O1494" s="46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5"/>
      <c r="O1495" s="46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5"/>
      <c r="O1496" s="46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5"/>
      <c r="O1497" s="46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5"/>
      <c r="O1498" s="46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5"/>
      <c r="O1499" s="46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5"/>
      <c r="O1500" s="46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5"/>
      <c r="O1501" s="46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5"/>
      <c r="O1502" s="46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5"/>
      <c r="O1503" s="46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5"/>
      <c r="O1504" s="46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5"/>
      <c r="O1505" s="46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5"/>
      <c r="O1506" s="46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5"/>
      <c r="O1507" s="46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5"/>
      <c r="O1508" s="46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5"/>
      <c r="O1509" s="46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5"/>
      <c r="O1510" s="46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5"/>
      <c r="O1511" s="46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5"/>
      <c r="O1512" s="46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5"/>
      <c r="O1513" s="46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5"/>
      <c r="O1514" s="46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5"/>
      <c r="O1515" s="46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5"/>
      <c r="O1516" s="46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5"/>
      <c r="O1517" s="46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5"/>
      <c r="O1518" s="46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5"/>
      <c r="O1519" s="46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5"/>
      <c r="O1520" s="46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5"/>
      <c r="O1521" s="46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5"/>
      <c r="O1522" s="46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5"/>
      <c r="O1523" s="46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5"/>
      <c r="O1524" s="46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5"/>
      <c r="O1525" s="46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5"/>
      <c r="O1526" s="46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5"/>
      <c r="O1527" s="46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5"/>
      <c r="O1528" s="46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5"/>
      <c r="O1529" s="46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5"/>
      <c r="O1530" s="46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5"/>
      <c r="O1531" s="46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5"/>
      <c r="O1532" s="46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5"/>
      <c r="O1533" s="46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5"/>
      <c r="O1534" s="46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5"/>
      <c r="O1535" s="46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5"/>
      <c r="O1536" s="46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5"/>
      <c r="O1537" s="46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5"/>
      <c r="O1538" s="46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5"/>
      <c r="O1539" s="46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5"/>
      <c r="O1540" s="46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5"/>
      <c r="O1541" s="46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5"/>
      <c r="O1542" s="46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5"/>
      <c r="O1543" s="46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5"/>
      <c r="O1544" s="46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5"/>
      <c r="O1545" s="46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5"/>
      <c r="O1546" s="46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5"/>
      <c r="O1547" s="46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5"/>
      <c r="O1548" s="46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5"/>
      <c r="O1549" s="46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5"/>
      <c r="O1550" s="46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5"/>
      <c r="O1551" s="46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5"/>
      <c r="O1552" s="46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5"/>
      <c r="O1553" s="46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5"/>
      <c r="O1554" s="46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5"/>
      <c r="O1555" s="46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5"/>
      <c r="O1556" s="46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5"/>
      <c r="O1557" s="46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5"/>
      <c r="O1558" s="46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5"/>
      <c r="O1559" s="46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5"/>
      <c r="O1560" s="46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5"/>
      <c r="O1561" s="46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5"/>
      <c r="O1562" s="46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5"/>
      <c r="O1563" s="46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5"/>
      <c r="O1564" s="46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5"/>
      <c r="O1565" s="46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5"/>
      <c r="O1566" s="46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5"/>
      <c r="O1567" s="46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5"/>
      <c r="O1568" s="46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5"/>
      <c r="O1569" s="46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5"/>
      <c r="O1570" s="46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5"/>
      <c r="O1571" s="46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5"/>
      <c r="O1572" s="46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5"/>
      <c r="O1573" s="46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5"/>
      <c r="O1574" s="46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5"/>
      <c r="O1575" s="46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5"/>
      <c r="O1576" s="46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5"/>
      <c r="O1577" s="46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5"/>
      <c r="O1578" s="46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5"/>
      <c r="O1579" s="46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5"/>
      <c r="O1580" s="46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5"/>
      <c r="O1581" s="46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5"/>
      <c r="O1582" s="46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5"/>
      <c r="O1583" s="46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5"/>
      <c r="O1584" s="46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5"/>
      <c r="O1585" s="46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5"/>
      <c r="O1586" s="46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5"/>
      <c r="O1587" s="46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5"/>
      <c r="O1588" s="46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5"/>
      <c r="O1589" s="46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5"/>
      <c r="O1590" s="46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5"/>
      <c r="O1591" s="46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5"/>
      <c r="O1592" s="46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5"/>
      <c r="O1593" s="46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5"/>
      <c r="O1594" s="46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5"/>
      <c r="O1595" s="46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5"/>
      <c r="O1596" s="46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5"/>
      <c r="O1597" s="46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5"/>
      <c r="O1598" s="46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5"/>
      <c r="O1599" s="46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5"/>
      <c r="O1600" s="46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5"/>
      <c r="O1601" s="46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5"/>
      <c r="O1602" s="46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5"/>
      <c r="O1603" s="46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5"/>
      <c r="O1604" s="46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5"/>
      <c r="O1605" s="46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5"/>
      <c r="O1606" s="46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5"/>
      <c r="O1607" s="46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5"/>
      <c r="O1608" s="46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5"/>
      <c r="O1609" s="46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5"/>
      <c r="O1610" s="46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5"/>
      <c r="O1611" s="46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5"/>
      <c r="O1612" s="46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5"/>
      <c r="O1613" s="46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5"/>
      <c r="O1614" s="46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5"/>
      <c r="O1615" s="46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5"/>
      <c r="O1616" s="46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5"/>
      <c r="O1617" s="46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5"/>
      <c r="O1618" s="46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5"/>
      <c r="O1619" s="46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5"/>
      <c r="O1620" s="46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5"/>
      <c r="O1621" s="46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5"/>
      <c r="O1622" s="46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5"/>
      <c r="O1623" s="46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5"/>
      <c r="O1624" s="46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5"/>
      <c r="O1625" s="46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5"/>
      <c r="O1626" s="46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5"/>
      <c r="O1627" s="46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5"/>
      <c r="O1628" s="46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5"/>
      <c r="O1629" s="46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5"/>
      <c r="O1630" s="46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5"/>
      <c r="O1631" s="46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5"/>
      <c r="O1632" s="46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5"/>
      <c r="O1633" s="46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5"/>
      <c r="O1634" s="46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5"/>
      <c r="O1635" s="46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5"/>
      <c r="O1636" s="46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5"/>
      <c r="O1637" s="46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5"/>
      <c r="O1638" s="46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5"/>
      <c r="O1639" s="46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5"/>
      <c r="O1640" s="46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5"/>
      <c r="O1641" s="46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5"/>
      <c r="O1642" s="46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5"/>
      <c r="O1643" s="46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5"/>
      <c r="O1644" s="46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5"/>
      <c r="O1645" s="46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5"/>
      <c r="O1646" s="46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5"/>
      <c r="O1647" s="46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5"/>
      <c r="O1648" s="46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5"/>
      <c r="O1649" s="46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5"/>
      <c r="O1650" s="46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5"/>
      <c r="O1651" s="46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5"/>
      <c r="O1652" s="46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5"/>
      <c r="O1653" s="46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5"/>
      <c r="O1654" s="46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5"/>
      <c r="O1655" s="46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5"/>
      <c r="O1656" s="46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5"/>
      <c r="O1657" s="46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5"/>
      <c r="O1658" s="46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5"/>
      <c r="O1659" s="46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5"/>
      <c r="O1660" s="46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5"/>
      <c r="O1661" s="46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5"/>
      <c r="O1662" s="46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5"/>
      <c r="O1663" s="46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5"/>
      <c r="O1664" s="46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5"/>
      <c r="O1665" s="46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5"/>
      <c r="O1666" s="46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5"/>
      <c r="O1667" s="46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5"/>
      <c r="O1668" s="46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5"/>
      <c r="O1669" s="46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5"/>
      <c r="O1670" s="46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5"/>
      <c r="O1671" s="46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5"/>
      <c r="O1672" s="46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5"/>
      <c r="O1673" s="46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5"/>
      <c r="O1674" s="46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5"/>
      <c r="O1675" s="46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5"/>
      <c r="O1676" s="46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5"/>
      <c r="O1677" s="46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5"/>
      <c r="O1678" s="46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5"/>
      <c r="O1679" s="46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5"/>
      <c r="O1680" s="46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5"/>
      <c r="O1681" s="46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5"/>
      <c r="O1682" s="46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5"/>
      <c r="O1683" s="46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5"/>
      <c r="O1684" s="46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5"/>
      <c r="O1685" s="46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5"/>
      <c r="O1686" s="46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5"/>
      <c r="O1687" s="46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5"/>
      <c r="O1688" s="46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5"/>
      <c r="O1689" s="46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5"/>
      <c r="O1690" s="46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5"/>
      <c r="O1691" s="46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5"/>
      <c r="O1692" s="46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5"/>
      <c r="O1693" s="46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5"/>
      <c r="O1694" s="46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5"/>
      <c r="O1695" s="46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5"/>
      <c r="O1696" s="46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5"/>
      <c r="O1697" s="46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5"/>
      <c r="O1698" s="46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5"/>
      <c r="O1699" s="46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5"/>
      <c r="O1700" s="46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5"/>
      <c r="O1701" s="46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5"/>
      <c r="O1702" s="46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5"/>
      <c r="O1703" s="46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5"/>
      <c r="O1704" s="46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5"/>
      <c r="O1705" s="46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5"/>
      <c r="O1706" s="46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5"/>
      <c r="O1707" s="46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5"/>
      <c r="O1708" s="46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5"/>
      <c r="O1709" s="46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5"/>
      <c r="O1710" s="46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5"/>
      <c r="O1711" s="46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5"/>
      <c r="O1712" s="46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5"/>
      <c r="O1713" s="46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5"/>
      <c r="O1714" s="46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5"/>
      <c r="O1715" s="46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5"/>
      <c r="O1716" s="46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5"/>
      <c r="O1717" s="46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5"/>
      <c r="O1718" s="46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5"/>
      <c r="O1719" s="46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5"/>
      <c r="O1720" s="46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5"/>
      <c r="O1721" s="46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5"/>
      <c r="O1722" s="46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5"/>
      <c r="O1723" s="46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5"/>
      <c r="O1724" s="46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5"/>
      <c r="O1725" s="46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5"/>
      <c r="O1726" s="46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5"/>
      <c r="O1727" s="46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5"/>
      <c r="O1728" s="46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5"/>
      <c r="O1729" s="46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5"/>
      <c r="O1730" s="46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5"/>
      <c r="O1731" s="46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5"/>
      <c r="O1732" s="46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5"/>
      <c r="O1733" s="46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5"/>
      <c r="O1734" s="46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5"/>
      <c r="O1735" s="46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5"/>
      <c r="O1736" s="46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5"/>
      <c r="O1737" s="46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5"/>
      <c r="O1738" s="46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5"/>
      <c r="O1739" s="46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5"/>
      <c r="O1740" s="46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5"/>
      <c r="O1741" s="46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5"/>
      <c r="O1742" s="46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5"/>
      <c r="O1743" s="46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5"/>
      <c r="O1744" s="46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5"/>
      <c r="O1745" s="46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5"/>
      <c r="O1746" s="46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5"/>
      <c r="O1747" s="46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5"/>
      <c r="O1748" s="46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5"/>
      <c r="O1749" s="46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5"/>
      <c r="O1750" s="46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5"/>
      <c r="O1751" s="46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5"/>
      <c r="O1752" s="46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5"/>
      <c r="O1753" s="46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5"/>
      <c r="O1754" s="46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5"/>
      <c r="O1755" s="46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5"/>
      <c r="O1756" s="46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5"/>
      <c r="O1757" s="46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5"/>
      <c r="O1758" s="46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5"/>
      <c r="O1759" s="46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5"/>
      <c r="O1760" s="46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5"/>
      <c r="O1761" s="46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5"/>
      <c r="O1762" s="46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5"/>
      <c r="O1763" s="46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5"/>
      <c r="O1764" s="46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5"/>
      <c r="O1765" s="46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5"/>
      <c r="O1766" s="46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5"/>
      <c r="O1767" s="46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5"/>
      <c r="O1768" s="46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5"/>
      <c r="O1769" s="46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5"/>
      <c r="O1770" s="46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5"/>
      <c r="O1771" s="46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5"/>
      <c r="O1772" s="46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5"/>
      <c r="O1773" s="46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5"/>
      <c r="O1774" s="46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5"/>
      <c r="O1775" s="46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5"/>
      <c r="O1776" s="46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5"/>
      <c r="O1777" s="46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5"/>
      <c r="O1778" s="46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5"/>
      <c r="O1779" s="46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5"/>
      <c r="O1780" s="46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5"/>
      <c r="O1781" s="46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5"/>
      <c r="O1782" s="46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5"/>
      <c r="O1783" s="46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5"/>
      <c r="O1784" s="46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5"/>
      <c r="O1785" s="46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5"/>
      <c r="O1786" s="46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5"/>
      <c r="O1787" s="46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5"/>
      <c r="O1788" s="46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5"/>
      <c r="O1789" s="46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5"/>
      <c r="O1790" s="46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5"/>
      <c r="O1791" s="46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5"/>
      <c r="O1792" s="46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5"/>
      <c r="O1793" s="46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5"/>
      <c r="O1794" s="46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5"/>
      <c r="O1795" s="46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5"/>
      <c r="O1796" s="46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5"/>
      <c r="O1797" s="46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5"/>
      <c r="O1798" s="46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5"/>
      <c r="O1799" s="46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5"/>
      <c r="O1800" s="46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5"/>
      <c r="O1801" s="46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5"/>
      <c r="O1802" s="46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5"/>
      <c r="O1803" s="46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5"/>
      <c r="O1804" s="46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5"/>
      <c r="O1805" s="46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5"/>
      <c r="O1806" s="46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5"/>
      <c r="O1807" s="46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5"/>
      <c r="O1808" s="46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5"/>
      <c r="O1809" s="46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5"/>
      <c r="O1810" s="46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5"/>
      <c r="O1811" s="46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5"/>
      <c r="O1812" s="46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5"/>
      <c r="O1813" s="46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5"/>
      <c r="O1814" s="46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5"/>
      <c r="O1815" s="46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5"/>
      <c r="O1816" s="46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5"/>
      <c r="O1817" s="46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5"/>
      <c r="O1818" s="46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5"/>
      <c r="O1819" s="46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5"/>
      <c r="O1820" s="46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5"/>
      <c r="O1821" s="46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5"/>
      <c r="O1822" s="46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5"/>
      <c r="O1823" s="46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5"/>
      <c r="O1824" s="46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5"/>
      <c r="O1825" s="46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5"/>
      <c r="O1826" s="46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5"/>
      <c r="O1827" s="46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5"/>
      <c r="O1828" s="46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5"/>
      <c r="O1829" s="46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5"/>
      <c r="O1830" s="46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5"/>
      <c r="O1831" s="46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5"/>
      <c r="O1832" s="46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5"/>
      <c r="O1833" s="46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5"/>
      <c r="O1834" s="46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5"/>
      <c r="O1835" s="46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5"/>
      <c r="O1836" s="46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5"/>
      <c r="O1837" s="46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5"/>
      <c r="O1838" s="46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5"/>
      <c r="O1839" s="46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5"/>
      <c r="O1840" s="46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5"/>
      <c r="O1841" s="46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5"/>
      <c r="O1842" s="46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5"/>
      <c r="O1843" s="46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5"/>
      <c r="O1844" s="46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5"/>
      <c r="O1845" s="46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5"/>
      <c r="O1846" s="46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5"/>
      <c r="O1847" s="46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5"/>
      <c r="O1848" s="46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5"/>
      <c r="O1849" s="46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5"/>
      <c r="O1850" s="46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5"/>
      <c r="O1851" s="46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5"/>
      <c r="O1852" s="46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5"/>
      <c r="O1853" s="46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5"/>
      <c r="O1854" s="46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5"/>
      <c r="O1855" s="46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5"/>
      <c r="O1856" s="46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5"/>
      <c r="O1857" s="46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5"/>
      <c r="O1858" s="46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5"/>
      <c r="O1859" s="46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5"/>
      <c r="O1860" s="46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5"/>
      <c r="O1861" s="46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5"/>
      <c r="O1862" s="46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5"/>
      <c r="O1863" s="46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5"/>
      <c r="O1864" s="46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5"/>
      <c r="O1865" s="46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5"/>
      <c r="O1866" s="46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5"/>
      <c r="O1867" s="46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5"/>
      <c r="O1868" s="46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5"/>
      <c r="O1869" s="46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5"/>
      <c r="O1870" s="46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5"/>
      <c r="O1871" s="46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5"/>
      <c r="O1872" s="46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5"/>
      <c r="O1873" s="46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5"/>
      <c r="O1874" s="46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5"/>
      <c r="O1875" s="46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5"/>
      <c r="O1876" s="46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5"/>
      <c r="O1877" s="46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5"/>
      <c r="O1878" s="46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5"/>
      <c r="O1879" s="46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5"/>
      <c r="O1880" s="46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5"/>
      <c r="O1881" s="46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5"/>
      <c r="O1882" s="46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5"/>
      <c r="O1883" s="46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5"/>
      <c r="O1884" s="46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5"/>
      <c r="O1885" s="46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5"/>
      <c r="O1886" s="46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5"/>
      <c r="O1887" s="46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5"/>
      <c r="O1888" s="46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5"/>
      <c r="O1889" s="46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5"/>
      <c r="O1890" s="46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5"/>
      <c r="O1891" s="46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5"/>
      <c r="O1892" s="46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5"/>
      <c r="O1893" s="46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5"/>
      <c r="O1894" s="46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5"/>
      <c r="O1895" s="46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5"/>
      <c r="O1896" s="46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5"/>
      <c r="O1897" s="46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5"/>
      <c r="O1898" s="46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5"/>
      <c r="O1899" s="46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5"/>
      <c r="O1900" s="46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5"/>
      <c r="O1901" s="46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5"/>
      <c r="O1902" s="46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5"/>
      <c r="O1903" s="46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5"/>
      <c r="O1904" s="46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5"/>
      <c r="O1905" s="46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5"/>
      <c r="O1906" s="46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5"/>
      <c r="O1907" s="46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5"/>
      <c r="O1908" s="46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5"/>
      <c r="O1909" s="46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5"/>
      <c r="O1910" s="46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5"/>
      <c r="O1911" s="46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5"/>
      <c r="O1912" s="46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5"/>
      <c r="O1913" s="46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5"/>
      <c r="O1914" s="46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5"/>
      <c r="O1915" s="46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5"/>
      <c r="O1916" s="46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5"/>
      <c r="O1917" s="46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5"/>
      <c r="O1918" s="46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5"/>
      <c r="O1919" s="46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5"/>
      <c r="O1920" s="46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5"/>
      <c r="O1921" s="46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5"/>
      <c r="O1922" s="46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5"/>
      <c r="O1923" s="46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5"/>
      <c r="O1924" s="46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5"/>
      <c r="O1925" s="46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5"/>
      <c r="O1926" s="46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5"/>
      <c r="O1927" s="46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5"/>
      <c r="O1928" s="46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5"/>
      <c r="O1929" s="46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5"/>
      <c r="O1930" s="46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5"/>
      <c r="O1931" s="46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5"/>
      <c r="O1932" s="46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5"/>
      <c r="O1933" s="46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5"/>
      <c r="O1934" s="46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5"/>
      <c r="O1935" s="46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5"/>
      <c r="O1936" s="46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5"/>
      <c r="O1937" s="46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5"/>
      <c r="O1938" s="46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5"/>
      <c r="O1939" s="46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5"/>
      <c r="O1940" s="46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5"/>
      <c r="O1941" s="46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5"/>
      <c r="O1942" s="46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5"/>
      <c r="O1943" s="46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5"/>
      <c r="O1944" s="46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5"/>
      <c r="O1945" s="46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5"/>
      <c r="O1946" s="46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5"/>
      <c r="O1947" s="46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5"/>
      <c r="O1948" s="46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5"/>
      <c r="O1949" s="46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5"/>
      <c r="O1950" s="46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5"/>
      <c r="O1951" s="46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5"/>
      <c r="O1952" s="46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5"/>
      <c r="O1953" s="46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5"/>
      <c r="O1954" s="46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5"/>
      <c r="O1955" s="46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5"/>
      <c r="O1956" s="46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5"/>
      <c r="O1957" s="46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5"/>
      <c r="O1958" s="46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5"/>
      <c r="O1959" s="46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5"/>
      <c r="O1960" s="46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5"/>
      <c r="O1961" s="46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5"/>
      <c r="O1962" s="46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5"/>
      <c r="O1963" s="46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5"/>
      <c r="O1964" s="46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5"/>
      <c r="O1965" s="46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5"/>
      <c r="O1966" s="46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5"/>
      <c r="O1967" s="46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5"/>
      <c r="O1968" s="46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5"/>
      <c r="O1969" s="46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5"/>
      <c r="O1970" s="46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5"/>
      <c r="O1971" s="46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5"/>
      <c r="O1972" s="46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5"/>
      <c r="O1973" s="46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5"/>
      <c r="O1974" s="46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5"/>
      <c r="O1975" s="46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5"/>
      <c r="O1976" s="46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5"/>
      <c r="O1977" s="46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5"/>
      <c r="O1978" s="46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5"/>
      <c r="O1979" s="46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5"/>
      <c r="O1980" s="46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5"/>
      <c r="O1981" s="46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5"/>
      <c r="O1982" s="46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5"/>
      <c r="O1983" s="46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5"/>
      <c r="O1984" s="46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5"/>
      <c r="O1985" s="46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5"/>
      <c r="O1986" s="46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5"/>
      <c r="O1987" s="46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5"/>
      <c r="O1988" s="46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5"/>
      <c r="O1989" s="46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5"/>
      <c r="O1990" s="46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5"/>
      <c r="O1991" s="46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5"/>
      <c r="O1992" s="46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5"/>
      <c r="O1993" s="46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5"/>
      <c r="O1994" s="46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5"/>
      <c r="O1995" s="46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5"/>
      <c r="O1996" s="46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5"/>
      <c r="O1997" s="46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5"/>
      <c r="O1998" s="46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5"/>
      <c r="O1999" s="46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5"/>
      <c r="O2000" s="46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5"/>
      <c r="O2001" s="46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5"/>
      <c r="O2002" s="46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5"/>
      <c r="O2003" s="46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5"/>
      <c r="O2004" s="46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5"/>
      <c r="O2005" s="46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5"/>
      <c r="O2006" s="46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5"/>
      <c r="O2007" s="46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5"/>
      <c r="O2008" s="46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5"/>
      <c r="O2009" s="46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5"/>
      <c r="O2010" s="46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5"/>
      <c r="O2011" s="46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5"/>
      <c r="O2012" s="46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5"/>
      <c r="O2013" s="46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5"/>
      <c r="O2014" s="46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5"/>
      <c r="O2015" s="46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5"/>
      <c r="O2016" s="46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5"/>
      <c r="O2017" s="46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5"/>
      <c r="O2018" s="46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5"/>
      <c r="O2019" s="46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5"/>
      <c r="O2020" s="46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5"/>
      <c r="O2021" s="46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5"/>
      <c r="O2022" s="46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5"/>
      <c r="O2023" s="46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5"/>
      <c r="O2024" s="46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5"/>
      <c r="O2025" s="46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5"/>
      <c r="O2026" s="46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5"/>
      <c r="O2027" s="46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5"/>
      <c r="O2028" s="46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5"/>
      <c r="O2029" s="46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5"/>
      <c r="O2030" s="46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5"/>
      <c r="O2031" s="46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5"/>
      <c r="O2032" s="46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5"/>
      <c r="O2033" s="46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5"/>
      <c r="O2034" s="46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5"/>
      <c r="O2035" s="46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5"/>
      <c r="O2036" s="46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5"/>
      <c r="O2037" s="46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5"/>
      <c r="O2038" s="46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5"/>
      <c r="O2039" s="46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5"/>
      <c r="O2040" s="46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5"/>
      <c r="O2041" s="46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5"/>
      <c r="O2042" s="46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5"/>
      <c r="O2043" s="46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5"/>
      <c r="O2044" s="46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5"/>
      <c r="O2045" s="46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5"/>
      <c r="O2046" s="46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5"/>
      <c r="O2047" s="46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5"/>
      <c r="O2048" s="46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5"/>
      <c r="O2049" s="46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5"/>
      <c r="O2050" s="46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5"/>
      <c r="O2051" s="46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5"/>
      <c r="O2052" s="46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5"/>
      <c r="O2053" s="46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5"/>
      <c r="O2054" s="46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5"/>
      <c r="O2055" s="46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5"/>
      <c r="O2056" s="46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5"/>
      <c r="O2057" s="46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5"/>
      <c r="O2058" s="46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5"/>
      <c r="O2059" s="46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5"/>
      <c r="O2060" s="46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5"/>
      <c r="O2061" s="46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5"/>
      <c r="O2062" s="46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5"/>
      <c r="O2063" s="46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5"/>
      <c r="O2064" s="46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5"/>
      <c r="O2065" s="46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5"/>
      <c r="O2066" s="46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5"/>
      <c r="O2067" s="46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5"/>
      <c r="O2068" s="46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5"/>
      <c r="O2069" s="46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5"/>
      <c r="O2070" s="46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5"/>
      <c r="O2071" s="46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5"/>
      <c r="O2072" s="46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5"/>
      <c r="O2073" s="46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5"/>
      <c r="O2074" s="46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5"/>
      <c r="O2075" s="46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5"/>
      <c r="O2076" s="46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5"/>
      <c r="O2077" s="46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5"/>
      <c r="O2078" s="46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5"/>
      <c r="O2079" s="46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5"/>
      <c r="O2080" s="46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5"/>
      <c r="O2081" s="46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5"/>
      <c r="O2082" s="46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5"/>
      <c r="O2083" s="46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5"/>
      <c r="O2084" s="46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5"/>
      <c r="O2085" s="46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5"/>
      <c r="O2086" s="46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5"/>
      <c r="O2087" s="46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5"/>
      <c r="O2088" s="46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5"/>
      <c r="O2089" s="46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5"/>
      <c r="O2090" s="46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5"/>
      <c r="O2091" s="46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5"/>
      <c r="O2092" s="46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5"/>
      <c r="O2093" s="46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5"/>
      <c r="O2094" s="46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5"/>
      <c r="O2095" s="46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5"/>
      <c r="O2096" s="46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5"/>
      <c r="O2097" s="46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5"/>
      <c r="O2098" s="46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5"/>
      <c r="O2099" s="46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5"/>
      <c r="O2100" s="46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5"/>
      <c r="O2101" s="46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5"/>
      <c r="O2102" s="46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5"/>
      <c r="O2103" s="46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5"/>
      <c r="O2104" s="46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5"/>
      <c r="O2105" s="46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5"/>
      <c r="O2106" s="46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5"/>
      <c r="O2107" s="46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5"/>
      <c r="O2108" s="46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5"/>
      <c r="O2109" s="46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5"/>
      <c r="O2110" s="46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5"/>
      <c r="O2111" s="46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5"/>
      <c r="O2112" s="46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5"/>
      <c r="O2113" s="46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5"/>
      <c r="O2114" s="46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5"/>
      <c r="O2115" s="46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5"/>
      <c r="O2116" s="46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5"/>
      <c r="O2117" s="46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5"/>
      <c r="O2118" s="46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5"/>
      <c r="O2119" s="46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5"/>
      <c r="O2120" s="46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5"/>
      <c r="O2121" s="46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5"/>
      <c r="O2122" s="46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5"/>
      <c r="O2123" s="46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5"/>
      <c r="O2124" s="46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5"/>
      <c r="O2125" s="46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5"/>
      <c r="O2126" s="46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5"/>
      <c r="O2127" s="46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5"/>
      <c r="O2128" s="46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5"/>
      <c r="O2129" s="46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5"/>
      <c r="O2130" s="46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5"/>
      <c r="O2131" s="46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5"/>
      <c r="O2132" s="46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5"/>
      <c r="O2133" s="46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5"/>
      <c r="O2134" s="46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5"/>
      <c r="O2135" s="46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5"/>
      <c r="O2136" s="46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5"/>
      <c r="O2137" s="46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5"/>
      <c r="O2138" s="46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5"/>
      <c r="O2139" s="46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5"/>
      <c r="O2140" s="46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5"/>
      <c r="O2141" s="46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5"/>
      <c r="O2142" s="46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5"/>
      <c r="O2143" s="46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5"/>
      <c r="O2144" s="46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5"/>
      <c r="O2145" s="46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5"/>
      <c r="O2146" s="46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5"/>
      <c r="O2147" s="46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5"/>
      <c r="O2148" s="46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5"/>
      <c r="O2149" s="46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5"/>
      <c r="O2150" s="46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5"/>
      <c r="O2151" s="46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5"/>
      <c r="O2152" s="46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5"/>
      <c r="O2153" s="46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5"/>
      <c r="O2154" s="46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5"/>
      <c r="O2155" s="46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5"/>
      <c r="O2156" s="46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5"/>
      <c r="O2157" s="46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5"/>
      <c r="O2158" s="46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5"/>
      <c r="O2159" s="46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5"/>
      <c r="O2160" s="46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5"/>
      <c r="O2161" s="46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5"/>
      <c r="O2162" s="46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5"/>
      <c r="O2163" s="46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5"/>
      <c r="O2164" s="46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5"/>
      <c r="O2165" s="46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5"/>
      <c r="O2166" s="46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5"/>
      <c r="O2167" s="46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5"/>
      <c r="O2168" s="46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5"/>
      <c r="O2169" s="46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5"/>
      <c r="O2170" s="46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5"/>
      <c r="O2171" s="46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5"/>
      <c r="O2172" s="46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5"/>
      <c r="O2173" s="46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5"/>
      <c r="O2174" s="46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5"/>
      <c r="O2175" s="46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5"/>
      <c r="O2176" s="46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5"/>
      <c r="O2177" s="46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5"/>
      <c r="O2178" s="46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5"/>
      <c r="O2179" s="46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5"/>
      <c r="O2180" s="46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5"/>
      <c r="O2181" s="46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5"/>
      <c r="O2182" s="46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5"/>
      <c r="O2183" s="46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5"/>
      <c r="O2184" s="46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5"/>
      <c r="O2185" s="46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5"/>
      <c r="O2186" s="46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5"/>
      <c r="O2187" s="46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5"/>
      <c r="O2188" s="46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5"/>
      <c r="O2189" s="46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5"/>
      <c r="O2190" s="46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5"/>
      <c r="O2191" s="46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5"/>
      <c r="O2192" s="46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5"/>
      <c r="O2193" s="46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5"/>
      <c r="O2194" s="46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5"/>
      <c r="O2195" s="46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5"/>
      <c r="O2196" s="46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5"/>
      <c r="O2197" s="46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5"/>
      <c r="O2198" s="46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5"/>
      <c r="O2199" s="46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5"/>
      <c r="O2200" s="46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5"/>
      <c r="O2201" s="46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5"/>
      <c r="O2202" s="46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5"/>
      <c r="O2203" s="46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5"/>
      <c r="O2204" s="46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5"/>
      <c r="O2205" s="46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5"/>
      <c r="O2206" s="46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5"/>
      <c r="O2207" s="46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5"/>
      <c r="O2208" s="46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5"/>
      <c r="O2209" s="46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5"/>
      <c r="O2210" s="46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5"/>
      <c r="O2211" s="46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5"/>
      <c r="O2212" s="46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5"/>
      <c r="O2213" s="46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5"/>
      <c r="O2214" s="46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5"/>
      <c r="O2215" s="46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5"/>
      <c r="O2216" s="46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5"/>
      <c r="O2217" s="46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5"/>
      <c r="O2218" s="46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5"/>
      <c r="O2219" s="46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5"/>
      <c r="O2220" s="46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5"/>
      <c r="O2221" s="46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5"/>
      <c r="O2222" s="46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5"/>
      <c r="O2223" s="46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5"/>
      <c r="O2224" s="46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5"/>
      <c r="O2225" s="46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5"/>
      <c r="O2226" s="46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5"/>
      <c r="O2227" s="46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5"/>
      <c r="O2228" s="46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5"/>
      <c r="O2229" s="46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5"/>
      <c r="O2230" s="46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5"/>
      <c r="O2231" s="46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5"/>
      <c r="O2232" s="46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5"/>
      <c r="O2233" s="46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5"/>
      <c r="O2234" s="46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5"/>
      <c r="O2235" s="46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5"/>
      <c r="O2236" s="46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5"/>
      <c r="O2237" s="46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5"/>
      <c r="O2238" s="46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5"/>
      <c r="O2239" s="46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5"/>
      <c r="O2240" s="46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5"/>
      <c r="O2241" s="46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5"/>
      <c r="O2242" s="46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5"/>
      <c r="O2243" s="46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5"/>
      <c r="O2244" s="46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5"/>
      <c r="O2245" s="46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5"/>
      <c r="O2246" s="46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5"/>
      <c r="O2247" s="46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5"/>
      <c r="O2248" s="46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5"/>
      <c r="O2249" s="46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5"/>
      <c r="O2250" s="46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5"/>
      <c r="O2251" s="46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5"/>
      <c r="O2252" s="46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5"/>
      <c r="O2253" s="46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5"/>
      <c r="O2254" s="46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5"/>
      <c r="O2255" s="46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5"/>
      <c r="O2256" s="46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5"/>
      <c r="O2257" s="46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5"/>
      <c r="O2258" s="46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5"/>
      <c r="O2259" s="46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5"/>
      <c r="O2260" s="46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5"/>
      <c r="O2261" s="46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5"/>
      <c r="O2262" s="46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5"/>
      <c r="O2263" s="46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5"/>
      <c r="O2264" s="46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5"/>
      <c r="O2265" s="46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5"/>
      <c r="O2266" s="46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5"/>
      <c r="O2267" s="46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5"/>
      <c r="O2268" s="46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5"/>
      <c r="O2269" s="46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5"/>
      <c r="O2270" s="46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5"/>
      <c r="O2271" s="46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5"/>
      <c r="O2272" s="46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5"/>
      <c r="O2273" s="46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5"/>
      <c r="O2274" s="46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5"/>
      <c r="O2275" s="46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5"/>
      <c r="O2276" s="46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5"/>
      <c r="O2277" s="46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5"/>
      <c r="O2278" s="46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5"/>
      <c r="O2279" s="46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5"/>
      <c r="O2280" s="46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5"/>
      <c r="O2281" s="46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5"/>
      <c r="O2282" s="46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5"/>
      <c r="O2283" s="46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5"/>
      <c r="O2284" s="46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5"/>
      <c r="O2285" s="46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5"/>
      <c r="O2286" s="46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5"/>
      <c r="O2287" s="46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5"/>
      <c r="O2288" s="46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5"/>
      <c r="O2289" s="46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5"/>
      <c r="O2290" s="46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5"/>
      <c r="O2291" s="46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5"/>
      <c r="O2292" s="46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5"/>
      <c r="O2293" s="46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5"/>
      <c r="O2294" s="46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5"/>
      <c r="O2295" s="46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5"/>
      <c r="O2296" s="46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5"/>
      <c r="O2297" s="46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5"/>
      <c r="O2298" s="46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5"/>
      <c r="O2299" s="46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5"/>
      <c r="O2300" s="46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5"/>
      <c r="O2301" s="46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5"/>
      <c r="O2302" s="46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5"/>
      <c r="O2303" s="46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5"/>
      <c r="O2304" s="46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5"/>
      <c r="O2305" s="46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5"/>
      <c r="O2306" s="46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5"/>
      <c r="O2307" s="46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5"/>
      <c r="O2308" s="46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5"/>
      <c r="O2309" s="46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5"/>
      <c r="O2310" s="46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5"/>
      <c r="O2311" s="46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5"/>
      <c r="O2312" s="46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5"/>
      <c r="O2313" s="46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5"/>
      <c r="O2314" s="46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5"/>
      <c r="O2315" s="46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5"/>
      <c r="O2316" s="46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5"/>
      <c r="O2317" s="46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5"/>
      <c r="O2318" s="46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5"/>
      <c r="O2319" s="46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5"/>
      <c r="O2320" s="46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5"/>
      <c r="O2321" s="46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5"/>
      <c r="O2322" s="46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5"/>
      <c r="O2323" s="46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5"/>
      <c r="O2324" s="46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5"/>
      <c r="O2325" s="46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5"/>
      <c r="O2326" s="46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5"/>
      <c r="O2327" s="46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5"/>
      <c r="O2328" s="46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5"/>
      <c r="O2329" s="46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5"/>
      <c r="O2330" s="46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5"/>
      <c r="O2331" s="46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5"/>
      <c r="O2332" s="46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5"/>
      <c r="O2333" s="46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5"/>
      <c r="O2334" s="46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5"/>
      <c r="O2335" s="46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5"/>
      <c r="O2336" s="46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5"/>
      <c r="O2337" s="46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5"/>
      <c r="O2338" s="46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5"/>
      <c r="O2339" s="46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5"/>
      <c r="O2340" s="46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5"/>
      <c r="O2341" s="46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5"/>
      <c r="O2342" s="46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5"/>
      <c r="O2343" s="46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5"/>
      <c r="O2344" s="46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5"/>
      <c r="O2345" s="46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5"/>
      <c r="O2346" s="46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5"/>
      <c r="O2347" s="46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5"/>
      <c r="O2348" s="46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5"/>
      <c r="O2349" s="46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5"/>
      <c r="O2350" s="46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5"/>
      <c r="O2351" s="46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5"/>
      <c r="O2352" s="46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5"/>
      <c r="O2353" s="46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5"/>
      <c r="O2354" s="46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5"/>
      <c r="O2355" s="46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5"/>
      <c r="O2356" s="46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5"/>
      <c r="O2357" s="46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5"/>
      <c r="O2358" s="46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5"/>
      <c r="O2359" s="46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5"/>
      <c r="O2360" s="46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5"/>
      <c r="O2361" s="46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5"/>
      <c r="O2362" s="46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5"/>
      <c r="O2363" s="46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5"/>
      <c r="O2364" s="46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5"/>
      <c r="O2365" s="46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5"/>
      <c r="O2366" s="46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5"/>
      <c r="O2367" s="46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5"/>
      <c r="O2368" s="46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5"/>
      <c r="O2369" s="46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5"/>
      <c r="O2370" s="46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5"/>
      <c r="O2371" s="46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5"/>
      <c r="O2372" s="46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5"/>
      <c r="O2373" s="46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5"/>
      <c r="O2374" s="46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5"/>
      <c r="O2375" s="46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5"/>
      <c r="O2376" s="46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5"/>
      <c r="O2377" s="46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5"/>
      <c r="O2378" s="46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5"/>
      <c r="O2379" s="46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5"/>
      <c r="O2380" s="46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5"/>
      <c r="O2381" s="46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5"/>
      <c r="O2382" s="46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5"/>
      <c r="O2383" s="46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5"/>
      <c r="O2384" s="46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5"/>
      <c r="O2385" s="46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5"/>
      <c r="O2386" s="46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5"/>
      <c r="O2387" s="46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5"/>
      <c r="O2388" s="46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5"/>
      <c r="O2389" s="46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5"/>
      <c r="O2390" s="46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5"/>
      <c r="O2391" s="46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5"/>
      <c r="O2392" s="46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5"/>
      <c r="O2393" s="46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5"/>
      <c r="O2394" s="46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5"/>
      <c r="O2395" s="46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5"/>
      <c r="O2396" s="46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5"/>
      <c r="O2397" s="46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5"/>
      <c r="O2398" s="46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5"/>
      <c r="O2399" s="46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5"/>
      <c r="O2400" s="46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5"/>
      <c r="O2401" s="46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5"/>
      <c r="O2402" s="46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5"/>
      <c r="O2403" s="46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5"/>
      <c r="O2404" s="46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5"/>
      <c r="O2405" s="46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5"/>
      <c r="O2406" s="46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5"/>
      <c r="O2407" s="46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5"/>
      <c r="O2408" s="46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5"/>
      <c r="O2409" s="46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5"/>
      <c r="O2410" s="46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5"/>
      <c r="O2411" s="46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5"/>
      <c r="O2412" s="46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5"/>
      <c r="O2413" s="46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5"/>
      <c r="O2414" s="46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5"/>
      <c r="O2415" s="46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5"/>
      <c r="O2416" s="46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5"/>
      <c r="O2417" s="46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5"/>
      <c r="O2418" s="46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5"/>
      <c r="O2419" s="46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5"/>
      <c r="O2420" s="46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5"/>
      <c r="O2421" s="46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5"/>
      <c r="O2422" s="46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5"/>
      <c r="O2423" s="46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5"/>
      <c r="O2424" s="46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5"/>
      <c r="O2425" s="46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5"/>
      <c r="O2426" s="46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5"/>
      <c r="O2427" s="46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5"/>
      <c r="O2428" s="46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5"/>
      <c r="O2429" s="46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5"/>
      <c r="O2430" s="46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5"/>
      <c r="O2431" s="46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5"/>
      <c r="O2432" s="46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5"/>
      <c r="O2433" s="46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5"/>
      <c r="O2434" s="46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5"/>
      <c r="O2435" s="46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5"/>
      <c r="O2436" s="46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5"/>
      <c r="O2437" s="46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5"/>
      <c r="O2438" s="46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5"/>
      <c r="O2439" s="46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5"/>
      <c r="O2440" s="46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5"/>
      <c r="O2441" s="46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5"/>
      <c r="O2442" s="46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5"/>
      <c r="O2443" s="46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5"/>
      <c r="O2444" s="46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5"/>
      <c r="O2445" s="46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5"/>
      <c r="O2446" s="46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5"/>
      <c r="O2447" s="46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5"/>
      <c r="O2448" s="46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5"/>
      <c r="O2449" s="46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5"/>
      <c r="O2450" s="46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5"/>
      <c r="O2451" s="46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5"/>
      <c r="O2452" s="46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5"/>
      <c r="O2453" s="46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5"/>
      <c r="O2454" s="46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5"/>
      <c r="O2455" s="46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5"/>
      <c r="O2456" s="46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5"/>
      <c r="O2457" s="46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5"/>
      <c r="O2458" s="46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5"/>
      <c r="O2459" s="46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5"/>
      <c r="O2460" s="46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5"/>
      <c r="O2461" s="46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5"/>
      <c r="O2462" s="46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5"/>
      <c r="O2463" s="46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5"/>
      <c r="O2464" s="46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5"/>
      <c r="O2465" s="46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5"/>
      <c r="O2466" s="46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5"/>
      <c r="O2467" s="46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5"/>
      <c r="O2468" s="46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5"/>
      <c r="O2469" s="46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5"/>
      <c r="O2470" s="46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5"/>
      <c r="O2471" s="46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5"/>
      <c r="O2472" s="46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5"/>
      <c r="O2473" s="46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5"/>
      <c r="O2474" s="46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5"/>
      <c r="O2475" s="46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5"/>
      <c r="O2476" s="46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5"/>
      <c r="O2477" s="46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5"/>
      <c r="O2478" s="46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5"/>
      <c r="O2479" s="46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5"/>
      <c r="O2480" s="46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5"/>
      <c r="O2481" s="46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5"/>
      <c r="O2482" s="46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5"/>
      <c r="O2483" s="46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5"/>
      <c r="O2484" s="46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5"/>
      <c r="O2485" s="46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5"/>
      <c r="O2486" s="46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5"/>
      <c r="O2487" s="46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5"/>
      <c r="O2488" s="46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5"/>
      <c r="O2489" s="46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5"/>
      <c r="O2490" s="46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5"/>
      <c r="O2491" s="46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5"/>
      <c r="O2492" s="46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5"/>
      <c r="O2493" s="46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5"/>
      <c r="O2494" s="46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5"/>
      <c r="O2495" s="46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5"/>
      <c r="O2496" s="46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5"/>
      <c r="O2497" s="46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5"/>
      <c r="O2498" s="46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5"/>
      <c r="O2499" s="46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5"/>
      <c r="O2500" s="46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5"/>
      <c r="O2501" s="46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5"/>
      <c r="O2502" s="46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5"/>
      <c r="O2503" s="46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5"/>
      <c r="O2504" s="46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5"/>
      <c r="O2505" s="46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5"/>
      <c r="O2506" s="46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5"/>
      <c r="O2507" s="46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5"/>
      <c r="O2508" s="46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5"/>
      <c r="O2509" s="46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5"/>
      <c r="O2510" s="46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5"/>
      <c r="O2511" s="46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5"/>
      <c r="O2512" s="46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5"/>
      <c r="O2513" s="46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5"/>
      <c r="O2514" s="46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5"/>
      <c r="O2515" s="46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5"/>
      <c r="O2516" s="46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5"/>
      <c r="O2517" s="46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5"/>
      <c r="O2518" s="46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5"/>
      <c r="O2519" s="46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5"/>
      <c r="O2520" s="46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5"/>
      <c r="O2521" s="46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5"/>
      <c r="O2522" s="46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5"/>
      <c r="O2523" s="46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5"/>
      <c r="O2524" s="46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5"/>
      <c r="O2525" s="46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5"/>
      <c r="O2526" s="46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5"/>
      <c r="O2527" s="46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5"/>
      <c r="O2528" s="46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5"/>
      <c r="O2529" s="46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5"/>
      <c r="O2530" s="46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5"/>
      <c r="O2531" s="46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5"/>
      <c r="O2532" s="46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5"/>
      <c r="O2533" s="46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5"/>
      <c r="O2534" s="46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5"/>
      <c r="O2535" s="46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5"/>
      <c r="O2536" s="46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5"/>
      <c r="O2537" s="46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5"/>
      <c r="O2538" s="46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5"/>
      <c r="O2539" s="46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5"/>
      <c r="O2540" s="46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5"/>
      <c r="O2541" s="46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5"/>
      <c r="O2542" s="46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5"/>
      <c r="O2543" s="46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5"/>
      <c r="O2544" s="46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5"/>
      <c r="O2545" s="46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5"/>
      <c r="O2546" s="46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5"/>
      <c r="O2547" s="46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5"/>
      <c r="O2548" s="46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5"/>
      <c r="O2549" s="46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5"/>
      <c r="O2550" s="46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5"/>
      <c r="O2551" s="46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5"/>
      <c r="O2552" s="46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5"/>
      <c r="O2553" s="46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5"/>
      <c r="O2554" s="46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5"/>
      <c r="O2555" s="46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5"/>
      <c r="O2556" s="46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5"/>
      <c r="O2557" s="46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5"/>
      <c r="O2558" s="46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5"/>
      <c r="O2559" s="46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5"/>
      <c r="O2560" s="46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5"/>
      <c r="O2561" s="46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5"/>
      <c r="O2562" s="46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5"/>
      <c r="O2563" s="46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5"/>
      <c r="O2564" s="46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5"/>
      <c r="O2565" s="46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5"/>
      <c r="O2566" s="46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5"/>
      <c r="O2567" s="46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5"/>
      <c r="O2568" s="46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5"/>
      <c r="O2569" s="46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5"/>
      <c r="O2570" s="46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5"/>
      <c r="O2571" s="46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5"/>
      <c r="O2572" s="46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5"/>
      <c r="O2573" s="46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5"/>
      <c r="O2574" s="46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5"/>
      <c r="O2575" s="46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5"/>
      <c r="O2576" s="46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5"/>
      <c r="O2577" s="46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5"/>
      <c r="O2578" s="46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5"/>
      <c r="O2579" s="46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5"/>
      <c r="O2580" s="46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5"/>
      <c r="O2581" s="46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5"/>
      <c r="O2582" s="46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5"/>
      <c r="O2583" s="46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5"/>
      <c r="O2584" s="46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5"/>
      <c r="O2585" s="46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5"/>
      <c r="O2586" s="46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5"/>
      <c r="O2587" s="46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5"/>
      <c r="O2588" s="46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5"/>
      <c r="O2589" s="46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5"/>
      <c r="O2590" s="46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5"/>
      <c r="O2591" s="46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5"/>
      <c r="O2592" s="46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5"/>
      <c r="O2593" s="46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5"/>
      <c r="O2594" s="46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5"/>
      <c r="O2595" s="46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5"/>
      <c r="O2596" s="46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5"/>
      <c r="O2597" s="46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5"/>
      <c r="O2598" s="46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5"/>
      <c r="O2599" s="46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5"/>
      <c r="O2600" s="46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5"/>
      <c r="O2601" s="46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5"/>
      <c r="O2602" s="46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5"/>
      <c r="O2603" s="46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5"/>
      <c r="O2604" s="46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5"/>
      <c r="O2605" s="46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5"/>
      <c r="O2606" s="46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5"/>
      <c r="O2607" s="46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5"/>
      <c r="O2608" s="46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5"/>
      <c r="O2609" s="46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5"/>
      <c r="O2610" s="46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5"/>
      <c r="O2611" s="46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5"/>
      <c r="O2612" s="46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5"/>
      <c r="O2613" s="46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5"/>
      <c r="O2614" s="46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5"/>
      <c r="O2615" s="46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5"/>
      <c r="O2616" s="46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5"/>
      <c r="O2617" s="46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5"/>
      <c r="O2618" s="46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5"/>
      <c r="O2619" s="46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5"/>
      <c r="O2620" s="46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5"/>
      <c r="O2621" s="46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5"/>
      <c r="O2622" s="46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5"/>
      <c r="O2623" s="46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5"/>
      <c r="O2624" s="46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5"/>
      <c r="O2625" s="46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5"/>
      <c r="O2626" s="46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5"/>
      <c r="O2627" s="46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5"/>
      <c r="O2628" s="46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5"/>
      <c r="O2629" s="46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5"/>
      <c r="O2630" s="46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5"/>
      <c r="O2631" s="46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5"/>
      <c r="O2632" s="46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5"/>
      <c r="O2633" s="46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5"/>
      <c r="O2634" s="46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5"/>
      <c r="O2635" s="46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5"/>
      <c r="O2636" s="46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5"/>
      <c r="O2637" s="46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5"/>
      <c r="O2638" s="46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5"/>
      <c r="O2639" s="46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5"/>
      <c r="O2640" s="46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5"/>
      <c r="O2641" s="46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5"/>
      <c r="O2642" s="46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5"/>
      <c r="O2643" s="46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5"/>
      <c r="O2644" s="46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5"/>
      <c r="O2645" s="46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5"/>
      <c r="O2646" s="46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5"/>
      <c r="O2647" s="46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5"/>
      <c r="O2648" s="46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5"/>
      <c r="O2649" s="46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5"/>
      <c r="O2650" s="46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5"/>
      <c r="O2651" s="46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5"/>
      <c r="O2652" s="46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5"/>
      <c r="O2653" s="46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5"/>
      <c r="O2654" s="46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5"/>
      <c r="O2655" s="46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5"/>
      <c r="O2656" s="46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5"/>
      <c r="O2657" s="46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5"/>
      <c r="O2658" s="46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5"/>
      <c r="O2659" s="46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5"/>
      <c r="O2660" s="46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5"/>
      <c r="O2661" s="46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5"/>
      <c r="O2662" s="46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5"/>
      <c r="O2663" s="46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5"/>
      <c r="O2664" s="46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5"/>
      <c r="O2665" s="46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5"/>
      <c r="O2666" s="46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5"/>
      <c r="O2667" s="46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5"/>
      <c r="O2668" s="46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5"/>
      <c r="O2669" s="46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5"/>
      <c r="O2670" s="46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5"/>
      <c r="O2671" s="46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5"/>
      <c r="O2672" s="46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5"/>
      <c r="O2673" s="46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5"/>
      <c r="O2674" s="46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5"/>
      <c r="O2675" s="46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5"/>
      <c r="O2676" s="46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5"/>
      <c r="O2677" s="46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5"/>
      <c r="O2678" s="46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5"/>
      <c r="O2679" s="46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5"/>
      <c r="O2680" s="46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5"/>
      <c r="O2681" s="46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5"/>
      <c r="O2682" s="46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5"/>
      <c r="O2683" s="46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5"/>
      <c r="O2684" s="46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5"/>
      <c r="O2685" s="46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5"/>
      <c r="O2686" s="46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5"/>
      <c r="O2687" s="46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5"/>
      <c r="O2688" s="46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5"/>
      <c r="O2689" s="46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5"/>
      <c r="O2690" s="46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5"/>
      <c r="O2691" s="46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5"/>
      <c r="O2692" s="46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5"/>
      <c r="O2693" s="46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5"/>
      <c r="O2694" s="46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5"/>
      <c r="O2695" s="46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5"/>
      <c r="O2696" s="46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5"/>
      <c r="O2697" s="46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5"/>
      <c r="O2698" s="46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5"/>
      <c r="O2699" s="46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5"/>
      <c r="O2700" s="46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5"/>
      <c r="O2701" s="46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5"/>
      <c r="O2702" s="46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5"/>
      <c r="O2703" s="46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5"/>
      <c r="O2704" s="46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5"/>
      <c r="O2705" s="46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5"/>
      <c r="O2706" s="46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5"/>
      <c r="O2707" s="46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5"/>
      <c r="O2708" s="46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5"/>
      <c r="O2709" s="46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5"/>
      <c r="O2710" s="46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5"/>
      <c r="O2711" s="46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5"/>
      <c r="O2712" s="46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5"/>
      <c r="O2713" s="46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5"/>
      <c r="O2714" s="46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5"/>
      <c r="O2715" s="46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5"/>
      <c r="O2716" s="46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5"/>
      <c r="O2717" s="46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5"/>
      <c r="O2718" s="46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5"/>
      <c r="O2719" s="46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5"/>
      <c r="O2720" s="46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5"/>
      <c r="O2721" s="46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5"/>
      <c r="O2722" s="46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5"/>
      <c r="O2723" s="46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5"/>
      <c r="O2724" s="46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5"/>
      <c r="O2725" s="46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5"/>
      <c r="O2726" s="46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5"/>
      <c r="O2727" s="46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5"/>
      <c r="O2728" s="46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5"/>
      <c r="O2729" s="46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5"/>
      <c r="O2730" s="46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5"/>
      <c r="O2731" s="46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5"/>
      <c r="O2732" s="46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5"/>
      <c r="O2733" s="46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5"/>
      <c r="O2734" s="46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5"/>
      <c r="O2735" s="46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5"/>
      <c r="O2736" s="46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5"/>
      <c r="O2737" s="46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5"/>
      <c r="O2738" s="46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5"/>
      <c r="O2739" s="46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5"/>
      <c r="O2740" s="46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5"/>
      <c r="O2741" s="46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5"/>
      <c r="O2742" s="46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5"/>
      <c r="O2743" s="46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5"/>
      <c r="O2744" s="46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5"/>
      <c r="O2745" s="46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5"/>
      <c r="O2746" s="46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5"/>
      <c r="O2747" s="46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5"/>
      <c r="O2748" s="46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5"/>
      <c r="O2749" s="46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5"/>
      <c r="O2750" s="46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5"/>
      <c r="O2751" s="46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5"/>
      <c r="O2752" s="46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5"/>
      <c r="O2753" s="46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5"/>
      <c r="O2754" s="46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5"/>
      <c r="O2755" s="46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5"/>
      <c r="O2756" s="46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5"/>
      <c r="O2757" s="46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5"/>
      <c r="O2758" s="46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5"/>
      <c r="O2759" s="46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5"/>
      <c r="O2760" s="46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5"/>
      <c r="O2761" s="46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5"/>
      <c r="O2762" s="46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5"/>
      <c r="O2763" s="46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5"/>
      <c r="O2764" s="46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5"/>
      <c r="O2765" s="46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5"/>
      <c r="O2766" s="46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5"/>
      <c r="O2767" s="46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5"/>
      <c r="O2768" s="46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5"/>
      <c r="O2769" s="46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5"/>
      <c r="O2770" s="46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5"/>
      <c r="O2771" s="46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5"/>
      <c r="O2772" s="46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5"/>
      <c r="O2773" s="46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5"/>
      <c r="O2774" s="46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5"/>
      <c r="O2775" s="46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5"/>
      <c r="O2776" s="46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5"/>
      <c r="O2777" s="46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5"/>
      <c r="O2778" s="46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5"/>
      <c r="O2779" s="46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5"/>
      <c r="O2780" s="46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5"/>
      <c r="O2781" s="46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5"/>
      <c r="O2782" s="46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5"/>
      <c r="O2783" s="46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5"/>
      <c r="O2784" s="46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5"/>
      <c r="O2785" s="46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5"/>
      <c r="O2786" s="46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5"/>
      <c r="O2787" s="46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5"/>
      <c r="O2788" s="46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5"/>
      <c r="O2789" s="46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5"/>
      <c r="O2790" s="46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5"/>
      <c r="O2791" s="46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5"/>
      <c r="O2792" s="46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5"/>
      <c r="O2793" s="46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5"/>
      <c r="O2794" s="46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5"/>
      <c r="O2795" s="46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5"/>
      <c r="O2796" s="46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5"/>
      <c r="O2797" s="46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5"/>
      <c r="O2798" s="46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5"/>
      <c r="O2799" s="46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5"/>
      <c r="O2800" s="46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5"/>
      <c r="O2801" s="46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5"/>
      <c r="O2802" s="46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5"/>
      <c r="O2803" s="46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5"/>
      <c r="O2804" s="46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5"/>
      <c r="O2805" s="46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5"/>
      <c r="O2806" s="46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5"/>
      <c r="O2807" s="46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5"/>
      <c r="O2808" s="46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5"/>
      <c r="O2809" s="46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5"/>
      <c r="O2810" s="46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5"/>
      <c r="O2811" s="46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5"/>
      <c r="O2812" s="46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5"/>
      <c r="O2813" s="46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5"/>
      <c r="O2814" s="46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5"/>
      <c r="O2815" s="46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5"/>
      <c r="O2816" s="46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5"/>
      <c r="O2817" s="46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5"/>
      <c r="O2818" s="46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5"/>
      <c r="O2819" s="46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5"/>
      <c r="O2820" s="46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5"/>
      <c r="O2821" s="46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5"/>
      <c r="O2822" s="46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5"/>
      <c r="O2823" s="46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5"/>
      <c r="O2824" s="46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5"/>
      <c r="O2825" s="46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5"/>
      <c r="O2826" s="46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5"/>
      <c r="O2827" s="46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5"/>
      <c r="O2828" s="46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5"/>
      <c r="O2829" s="46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5"/>
      <c r="O2830" s="46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5"/>
      <c r="O2831" s="46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5"/>
      <c r="O2832" s="46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5"/>
      <c r="O2833" s="46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5"/>
      <c r="O2834" s="46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5"/>
      <c r="O2835" s="46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5"/>
      <c r="O2836" s="46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5"/>
      <c r="O2837" s="46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5"/>
      <c r="O2838" s="46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5"/>
      <c r="O2839" s="46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5"/>
      <c r="O2840" s="46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5"/>
      <c r="O2841" s="46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5"/>
      <c r="O2842" s="46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5"/>
      <c r="O2843" s="46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5"/>
      <c r="O2844" s="46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5"/>
      <c r="O2845" s="46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5"/>
      <c r="O2846" s="46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5"/>
      <c r="O2847" s="46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5"/>
      <c r="O2848" s="46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5"/>
      <c r="O2849" s="46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5"/>
      <c r="O2850" s="46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5"/>
      <c r="O2851" s="46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5"/>
      <c r="O2852" s="46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5"/>
      <c r="O2853" s="46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5"/>
      <c r="O2854" s="46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5"/>
      <c r="O2855" s="46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5"/>
      <c r="O2856" s="46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5"/>
      <c r="O2857" s="46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5"/>
      <c r="O2858" s="46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5"/>
      <c r="O2859" s="46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5"/>
      <c r="O2860" s="46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5"/>
      <c r="O2861" s="46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5"/>
      <c r="O2862" s="46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5"/>
      <c r="O2863" s="46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5"/>
      <c r="O2864" s="46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5"/>
      <c r="O2865" s="46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5"/>
      <c r="O2866" s="46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5"/>
      <c r="O2867" s="46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5"/>
      <c r="O2868" s="46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5"/>
      <c r="O2869" s="46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5"/>
      <c r="O2870" s="46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5"/>
      <c r="O2871" s="46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5"/>
      <c r="O2872" s="46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5"/>
      <c r="O2873" s="46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5"/>
      <c r="O2874" s="46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5"/>
      <c r="O2875" s="46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5"/>
      <c r="O2876" s="46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5"/>
      <c r="O2877" s="46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5"/>
      <c r="O2878" s="46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5"/>
      <c r="O2879" s="46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5"/>
      <c r="O2880" s="46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5"/>
      <c r="O2881" s="46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5"/>
      <c r="O2882" s="46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5"/>
      <c r="O2883" s="46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5"/>
      <c r="O2884" s="46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5"/>
      <c r="O2885" s="46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5"/>
      <c r="O2886" s="46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5"/>
      <c r="O2887" s="46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5"/>
      <c r="O2888" s="46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5"/>
      <c r="O2889" s="46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5"/>
      <c r="O2890" s="46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5"/>
      <c r="O2891" s="46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5"/>
      <c r="O2892" s="46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5"/>
      <c r="O2893" s="46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5"/>
      <c r="O2894" s="46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5"/>
      <c r="O2895" s="46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5"/>
      <c r="O2896" s="46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5"/>
      <c r="O2897" s="46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5"/>
      <c r="O2898" s="46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5"/>
      <c r="O2899" s="46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5"/>
      <c r="O2900" s="46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5"/>
      <c r="O2901" s="46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5"/>
      <c r="O2902" s="46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5"/>
      <c r="O2903" s="46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5"/>
      <c r="O2904" s="46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5"/>
      <c r="O2905" s="46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5"/>
      <c r="O2906" s="46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5"/>
      <c r="O2907" s="46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5"/>
      <c r="O2908" s="46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5"/>
      <c r="O2909" s="46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5"/>
      <c r="O2910" s="46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5"/>
      <c r="O2911" s="46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5"/>
      <c r="O2912" s="46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5"/>
      <c r="O2913" s="46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5"/>
      <c r="O2914" s="46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5"/>
      <c r="O2915" s="46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5"/>
      <c r="O2916" s="46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5"/>
      <c r="O2917" s="46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5"/>
      <c r="O2918" s="46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5"/>
      <c r="O2919" s="46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5"/>
      <c r="O2920" s="46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5"/>
      <c r="O2921" s="46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5"/>
      <c r="O2922" s="46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5"/>
      <c r="O2923" s="46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5"/>
      <c r="O2924" s="46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5"/>
      <c r="O2925" s="46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5"/>
      <c r="O2926" s="46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5"/>
      <c r="O2927" s="46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5"/>
      <c r="O2928" s="46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5"/>
      <c r="O2929" s="46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5"/>
      <c r="O2930" s="46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5"/>
      <c r="O2931" s="46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5"/>
      <c r="O2932" s="46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5"/>
      <c r="O2933" s="46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5"/>
      <c r="O2934" s="46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5"/>
      <c r="O2935" s="46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5"/>
      <c r="O2936" s="46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5"/>
      <c r="O2937" s="46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5"/>
      <c r="O2938" s="46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5"/>
      <c r="O2939" s="46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5"/>
      <c r="O2940" s="46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5"/>
      <c r="O2941" s="46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5"/>
      <c r="O2942" s="46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5"/>
      <c r="O2943" s="46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5"/>
      <c r="O2944" s="46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5"/>
      <c r="O2945" s="46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5"/>
      <c r="O2946" s="46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5"/>
      <c r="O2947" s="46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5"/>
      <c r="O2948" s="46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5"/>
      <c r="O2949" s="46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5"/>
      <c r="O2950" s="46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5"/>
      <c r="O2951" s="46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5"/>
      <c r="O2952" s="46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5"/>
      <c r="O2953" s="46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5"/>
      <c r="O2954" s="46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5"/>
      <c r="O2955" s="46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5"/>
      <c r="O2956" s="46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5"/>
      <c r="O2957" s="46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5"/>
      <c r="O2958" s="46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5"/>
      <c r="O2959" s="46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5"/>
      <c r="O2960" s="46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5"/>
      <c r="O2961" s="46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5"/>
      <c r="O2962" s="46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5"/>
      <c r="O2963" s="46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5"/>
      <c r="O2964" s="46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5"/>
      <c r="O2965" s="46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5"/>
      <c r="O2966" s="46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5"/>
      <c r="O2967" s="46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5"/>
      <c r="O2968" s="46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5"/>
      <c r="O2969" s="46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5"/>
      <c r="O2970" s="46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5"/>
      <c r="O2971" s="46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5"/>
      <c r="O2972" s="46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5"/>
      <c r="O2973" s="46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5"/>
      <c r="O2974" s="46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5"/>
      <c r="O2975" s="46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5"/>
      <c r="O2976" s="46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5"/>
      <c r="O2977" s="46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5"/>
      <c r="O2978" s="46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5"/>
      <c r="O2979" s="46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5"/>
      <c r="O2980" s="46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5"/>
      <c r="O2981" s="46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5"/>
      <c r="O2982" s="46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5"/>
      <c r="O2983" s="46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5"/>
      <c r="O2984" s="46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5"/>
      <c r="O2985" s="46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5"/>
      <c r="O2986" s="46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5"/>
      <c r="O2987" s="46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5"/>
      <c r="O2988" s="46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5"/>
      <c r="O2989" s="46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5"/>
      <c r="O2990" s="46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5"/>
      <c r="O2991" s="46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5"/>
      <c r="O2992" s="46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5"/>
      <c r="O2993" s="46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5"/>
      <c r="O2994" s="46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5"/>
      <c r="O2995" s="46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5"/>
      <c r="O2996" s="46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5"/>
      <c r="O2997" s="46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5"/>
      <c r="O2998" s="46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5"/>
      <c r="O2999" s="46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5"/>
      <c r="O3000" s="46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5"/>
      <c r="O3001" s="46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5"/>
      <c r="O3002" s="46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5"/>
      <c r="O3003" s="46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5"/>
      <c r="O3004" s="46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5"/>
      <c r="O3005" s="46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5"/>
      <c r="O3006" s="46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5"/>
      <c r="O3007" s="46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5"/>
      <c r="O3008" s="46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5"/>
      <c r="O3009" s="46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5"/>
      <c r="O3010" s="46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5"/>
      <c r="O3011" s="46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5"/>
      <c r="O3012" s="46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5"/>
      <c r="O3013" s="46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5"/>
      <c r="O3014" s="46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5"/>
      <c r="O3015" s="46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5"/>
      <c r="O3016" s="46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5"/>
      <c r="O3017" s="46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5"/>
      <c r="O3018" s="46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5"/>
      <c r="O3019" s="46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5"/>
      <c r="O3020" s="46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5"/>
      <c r="O3021" s="46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5"/>
      <c r="O3022" s="46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5"/>
      <c r="O3023" s="46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5"/>
      <c r="O3024" s="46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5"/>
      <c r="O3025" s="46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5"/>
      <c r="O3026" s="46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5"/>
      <c r="O3027" s="46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5"/>
      <c r="O3028" s="46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5"/>
      <c r="O3029" s="46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5"/>
      <c r="O3030" s="46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5"/>
      <c r="O3031" s="46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5"/>
      <c r="O3032" s="46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5"/>
      <c r="O3033" s="46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5"/>
      <c r="O3034" s="46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5"/>
      <c r="O3035" s="46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5"/>
      <c r="O3036" s="46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5"/>
      <c r="O3037" s="46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5"/>
      <c r="O3038" s="46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5"/>
      <c r="O3039" s="46"/>
    </row>
    <row r="3040" spans="2:15" ht="12.7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45"/>
      <c r="O3040" s="46"/>
    </row>
    <row r="3041" spans="2:15" ht="12.75" customHeight="1" x14ac:dyDescent="0.2"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45"/>
      <c r="O3041" s="46"/>
    </row>
  </sheetData>
  <mergeCells count="102">
    <mergeCell ref="A72:B72"/>
    <mergeCell ref="A73:O73"/>
    <mergeCell ref="A74:O74"/>
    <mergeCell ref="A77:B77"/>
    <mergeCell ref="A76:B76"/>
    <mergeCell ref="A75:B75"/>
    <mergeCell ref="A79:B79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85:B85"/>
    <mergeCell ref="A84:B84"/>
    <mergeCell ref="A83:B83"/>
    <mergeCell ref="A82:B82"/>
    <mergeCell ref="A80:B80"/>
    <mergeCell ref="A53:B53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46:B46"/>
    <mergeCell ref="A52:B52"/>
    <mergeCell ref="A51:B51"/>
    <mergeCell ref="A48:B48"/>
    <mergeCell ref="A62:B62"/>
    <mergeCell ref="A61:B61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30:B30"/>
    <mergeCell ref="A39:B39"/>
    <mergeCell ref="A38:B38"/>
    <mergeCell ref="A37:B37"/>
    <mergeCell ref="A35:B35"/>
    <mergeCell ref="A34:B34"/>
    <mergeCell ref="A47:B47"/>
    <mergeCell ref="A58:B58"/>
    <mergeCell ref="A57:B57"/>
    <mergeCell ref="A56:B56"/>
    <mergeCell ref="A55:B55"/>
    <mergeCell ref="A54:B54"/>
    <mergeCell ref="B99:N99"/>
    <mergeCell ref="B100:N100"/>
    <mergeCell ref="A94:O94"/>
    <mergeCell ref="B96:N96"/>
    <mergeCell ref="B97:N97"/>
    <mergeCell ref="B98:N98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7:B7"/>
    <mergeCell ref="B1:O1"/>
    <mergeCell ref="B2:O2"/>
    <mergeCell ref="B3:O3"/>
    <mergeCell ref="A6:B6"/>
    <mergeCell ref="A8:O8"/>
    <mergeCell ref="A9:B9"/>
    <mergeCell ref="A10:B10"/>
    <mergeCell ref="A11:B11"/>
    <mergeCell ref="B108:N108"/>
    <mergeCell ref="A111:M111"/>
    <mergeCell ref="A112:M112"/>
    <mergeCell ref="B104:N104"/>
    <mergeCell ref="B105:N105"/>
    <mergeCell ref="B106:N106"/>
    <mergeCell ref="B107:N107"/>
    <mergeCell ref="A110:M110"/>
    <mergeCell ref="A102:O102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Сведения в газетуЧерновик</vt:lpstr>
      <vt:lpstr>Сведения в газету НФУ</vt:lpstr>
      <vt:lpstr>Сведения в газету</vt:lpstr>
      <vt:lpstr>'Сведения в газету'!Заголовки_для_печати</vt:lpstr>
      <vt:lpstr>'Сведения в газету НФУ'!Заголовки_для_печати</vt:lpstr>
      <vt:lpstr>'Сведения в газетуЧерновик'!Заголовки_для_печати</vt:lpstr>
      <vt:lpstr>'Сведения в газету'!Область_печати</vt:lpstr>
      <vt:lpstr>'Сведения в газету НФУ'!Область_печати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2009-11-19T02:35:49Z</cp:lastPrinted>
  <dcterms:created xsi:type="dcterms:W3CDTF">2002-05-17T05:10:42Z</dcterms:created>
  <dcterms:modified xsi:type="dcterms:W3CDTF">2014-01-28T01:14:30Z</dcterms:modified>
</cp:coreProperties>
</file>