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5.2018  " sheetId="49" r:id="rId1"/>
    <sheet name="на 01.04.2018 " sheetId="48" r:id="rId2"/>
    <sheet name="на 01.03.2018 " sheetId="47" r:id="rId3"/>
    <sheet name="на 01.02.2018" sheetId="46" r:id="rId4"/>
  </sheets>
  <calcPr calcId="145621"/>
</workbook>
</file>

<file path=xl/calcChain.xml><?xml version="1.0" encoding="utf-8"?>
<calcChain xmlns="http://schemas.openxmlformats.org/spreadsheetml/2006/main">
  <c r="F48" i="49" l="1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29" i="49"/>
  <c r="F28" i="49"/>
  <c r="F27" i="49"/>
  <c r="F26" i="49"/>
  <c r="F25" i="49"/>
  <c r="F24" i="49"/>
  <c r="F23" i="49"/>
  <c r="F21" i="49"/>
  <c r="F20" i="49"/>
  <c r="F19" i="49"/>
  <c r="F18" i="49"/>
  <c r="F17" i="49"/>
  <c r="F16" i="49"/>
  <c r="F15" i="49"/>
  <c r="F14" i="49"/>
  <c r="F13" i="49"/>
  <c r="F11" i="49"/>
  <c r="F9" i="49"/>
  <c r="E50" i="49"/>
  <c r="E49" i="49"/>
  <c r="E45" i="49"/>
  <c r="E44" i="49"/>
  <c r="E43" i="49"/>
  <c r="E42" i="49"/>
  <c r="E41" i="49"/>
  <c r="E40" i="49"/>
  <c r="E34" i="49"/>
  <c r="E32" i="49"/>
  <c r="E31" i="49"/>
  <c r="E29" i="49"/>
  <c r="E28" i="49"/>
  <c r="E27" i="49"/>
  <c r="E26" i="49"/>
  <c r="E24" i="49"/>
  <c r="E22" i="49"/>
  <c r="E21" i="49"/>
  <c r="E20" i="49"/>
  <c r="E19" i="49"/>
  <c r="E18" i="49"/>
  <c r="E15" i="49"/>
  <c r="E14" i="49"/>
  <c r="E13" i="49"/>
  <c r="E12" i="49"/>
  <c r="E11" i="49"/>
  <c r="E10" i="49"/>
  <c r="D44" i="49"/>
  <c r="D30" i="49"/>
  <c r="D24" i="49"/>
  <c r="D13" i="49"/>
  <c r="D49" i="49"/>
  <c r="C49" i="49"/>
  <c r="C44" i="49"/>
  <c r="D40" i="49"/>
  <c r="C40" i="49"/>
  <c r="D38" i="49"/>
  <c r="C38" i="49"/>
  <c r="C30" i="49"/>
  <c r="E30" i="49" s="1"/>
  <c r="D28" i="49"/>
  <c r="C28" i="49"/>
  <c r="C24" i="49"/>
  <c r="C13" i="49"/>
  <c r="D8" i="49"/>
  <c r="C8" i="49"/>
  <c r="F30" i="49" l="1"/>
  <c r="F8" i="49"/>
  <c r="E8" i="49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<sst xmlns="http://schemas.openxmlformats.org/spreadsheetml/2006/main" count="201" uniqueCount="59">
  <si>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</si>
  <si>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</si>
  <si>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</si>
  <si>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</si>
  <si>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</si>
  <si>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</si>
  <si>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</si>
  <si>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</si>
  <si>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</si>
  <si>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</si>
  <si>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</si>
  <si>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</si>
  <si>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</si>
  <si>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</si>
  <si>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</si>
  <si>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</si>
  <si>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</si>
  <si>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</si>
  <si>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</si>
  <si>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</si>
  <si>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</si>
  <si>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</si>
  <si>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</si>
  <si>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</si>
  <si>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</si>
  <si>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</si>
  <si>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</si>
  <si>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</si>
  <si>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</si>
  <si>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</si>
  <si>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</si>
  <si>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</si>
  <si>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</si>
  <si>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</si>
  <si>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</si>
  <si>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</si>
  <si>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</si>
  <si>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</si>
  <si>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</si>
  <si>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</si>
  <si>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</si>
  <si>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</si>
  <si>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</si>
  <si>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</si>
  <si>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</si>
  <si>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</si>
  <si>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</si>
  <si>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</si>
  <si>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</si>
  <si>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</si>
  <si>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</si>
  <si>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</si>
  <si>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</si>
  <si>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</si>
  <si>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</si>
  <si>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 городских округов (возврат дебиторской задолженности прошлых лет)</t>
  </si>
  <si>
    <t>Исполнено на 01.05.2018г.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</si>
  <si>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01.05.2018 года</t>
  </si>
  <si>
    <t>Годовой прогноз поступления доходов на 01.05.2018г.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</si>
</sst>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abSelected="1" workbookViewId="0">
      <selection activeCell="F36" sqref="F3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57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58</v>
      </c>
      <c r="D5" s="40" t="s">
        <v>56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854.3</v>
      </c>
      <c r="D8" s="9">
        <f>D9+D10+D11+D12</f>
        <v>839.69999999999993</v>
      </c>
      <c r="E8" s="9">
        <f>D8/C8*100</f>
        <v>98.290998478286312</v>
      </c>
      <c r="F8" s="9">
        <f>D8-C8</f>
        <v>-14.600000000000023</v>
      </c>
    </row>
    <row r="9" spans="1:13" ht="81" customHeight="1" x14ac:dyDescent="0.25">
      <c r="A9" s="7">
        <v>2</v>
      </c>
      <c r="B9" s="14" t="s">
        <v>17</v>
      </c>
      <c r="C9" s="36">
        <v>0</v>
      </c>
      <c r="D9" s="36">
        <v>30</v>
      </c>
      <c r="E9" s="36"/>
      <c r="F9" s="36">
        <f t="shared" ref="F9:F50" si="0">D9-C9</f>
        <v>30</v>
      </c>
    </row>
    <row r="10" spans="1:13" ht="21.75" customHeight="1" x14ac:dyDescent="0.25">
      <c r="A10" s="7">
        <v>3</v>
      </c>
      <c r="B10" s="14" t="s">
        <v>21</v>
      </c>
      <c r="C10" s="36">
        <v>737</v>
      </c>
      <c r="D10" s="36">
        <v>737</v>
      </c>
      <c r="E10" s="36">
        <f t="shared" ref="E9:E50" si="1">D10/C10*100</f>
        <v>100</v>
      </c>
      <c r="F10" s="36"/>
    </row>
    <row r="11" spans="1:13" ht="47.25" x14ac:dyDescent="0.25">
      <c r="A11" s="7">
        <v>4</v>
      </c>
      <c r="B11" s="14" t="s">
        <v>19</v>
      </c>
      <c r="C11" s="36">
        <v>52.4</v>
      </c>
      <c r="D11" s="36">
        <v>7.8</v>
      </c>
      <c r="E11" s="36">
        <f t="shared" si="1"/>
        <v>14.885496183206106</v>
      </c>
      <c r="F11" s="36">
        <f t="shared" si="0"/>
        <v>-44.6</v>
      </c>
    </row>
    <row r="12" spans="1:13" ht="47.25" x14ac:dyDescent="0.25">
      <c r="A12" s="7">
        <v>5</v>
      </c>
      <c r="B12" s="14" t="s">
        <v>8</v>
      </c>
      <c r="C12" s="36">
        <v>64.900000000000006</v>
      </c>
      <c r="D12" s="36">
        <v>64.900000000000006</v>
      </c>
      <c r="E12" s="36">
        <f t="shared" si="1"/>
        <v>100</v>
      </c>
      <c r="F12" s="36"/>
    </row>
    <row r="13" spans="1:13" ht="31.5" x14ac:dyDescent="0.25">
      <c r="A13" s="7">
        <v>6</v>
      </c>
      <c r="B13" s="15" t="s">
        <v>36</v>
      </c>
      <c r="C13" s="9">
        <f>C14+C15+C17+C18+C19+C20+C21+C22</f>
        <v>45074.599999999991</v>
      </c>
      <c r="D13" s="9">
        <f>D14+D15+D17+D18+D19+D20+D21+D22+D16+D23</f>
        <v>13222.3</v>
      </c>
      <c r="E13" s="9">
        <f t="shared" si="1"/>
        <v>29.334259205849861</v>
      </c>
      <c r="F13" s="9">
        <f t="shared" si="0"/>
        <v>-31852.299999999992</v>
      </c>
    </row>
    <row r="14" spans="1:13" ht="78.75" x14ac:dyDescent="0.25">
      <c r="A14" s="7">
        <v>7</v>
      </c>
      <c r="B14" s="14" t="s">
        <v>9</v>
      </c>
      <c r="C14" s="36">
        <v>24977.3</v>
      </c>
      <c r="D14" s="36">
        <v>6287.4</v>
      </c>
      <c r="E14" s="36">
        <f t="shared" si="1"/>
        <v>25.172456590584254</v>
      </c>
      <c r="F14" s="36">
        <f t="shared" si="0"/>
        <v>-18689.900000000001</v>
      </c>
    </row>
    <row r="15" spans="1:13" ht="31.5" x14ac:dyDescent="0.25">
      <c r="A15" s="7">
        <v>8</v>
      </c>
      <c r="B15" s="14" t="s">
        <v>29</v>
      </c>
      <c r="C15" s="36">
        <v>6828</v>
      </c>
      <c r="D15" s="36">
        <v>2351.9</v>
      </c>
      <c r="E15" s="36">
        <f t="shared" si="1"/>
        <v>34.44493263034564</v>
      </c>
      <c r="F15" s="36">
        <f t="shared" si="0"/>
        <v>-4476.1000000000004</v>
      </c>
    </row>
    <row r="16" spans="1:13" ht="110.25" x14ac:dyDescent="0.25">
      <c r="A16" s="7">
        <v>9</v>
      </c>
      <c r="B16" s="14" t="s">
        <v>54</v>
      </c>
      <c r="C16" s="36">
        <v>0</v>
      </c>
      <c r="D16" s="36">
        <v>16.100000000000001</v>
      </c>
      <c r="E16" s="36"/>
      <c r="F16" s="36">
        <f t="shared" si="0"/>
        <v>16.100000000000001</v>
      </c>
    </row>
    <row r="17" spans="1:6" ht="52.5" customHeight="1" x14ac:dyDescent="0.25">
      <c r="A17" s="7">
        <v>10</v>
      </c>
      <c r="B17" s="14" t="s">
        <v>25</v>
      </c>
      <c r="C17" s="36">
        <v>175.1</v>
      </c>
      <c r="D17" s="36">
        <v>0</v>
      </c>
      <c r="E17" s="36"/>
      <c r="F17" s="36">
        <f t="shared" si="0"/>
        <v>-175.1</v>
      </c>
    </row>
    <row r="18" spans="1:6" ht="81" customHeight="1" x14ac:dyDescent="0.25">
      <c r="A18" s="7">
        <v>11</v>
      </c>
      <c r="B18" s="14" t="s">
        <v>17</v>
      </c>
      <c r="C18" s="36">
        <v>5478.3</v>
      </c>
      <c r="D18" s="36">
        <v>1994.2</v>
      </c>
      <c r="E18" s="36">
        <f t="shared" si="1"/>
        <v>36.401803479181503</v>
      </c>
      <c r="F18" s="36">
        <f t="shared" si="0"/>
        <v>-3484.1000000000004</v>
      </c>
    </row>
    <row r="19" spans="1:6" ht="39" customHeight="1" x14ac:dyDescent="0.25">
      <c r="A19" s="7">
        <v>12</v>
      </c>
      <c r="B19" s="14" t="s">
        <v>12</v>
      </c>
      <c r="C19" s="36">
        <v>468</v>
      </c>
      <c r="D19" s="36">
        <v>349.9</v>
      </c>
      <c r="E19" s="36">
        <f t="shared" si="1"/>
        <v>74.76495726495726</v>
      </c>
      <c r="F19" s="36">
        <f t="shared" si="0"/>
        <v>-118.10000000000002</v>
      </c>
    </row>
    <row r="20" spans="1:6" ht="94.5" x14ac:dyDescent="0.25">
      <c r="A20" s="7">
        <v>13</v>
      </c>
      <c r="B20" s="14" t="s">
        <v>20</v>
      </c>
      <c r="C20" s="36">
        <v>5880.7</v>
      </c>
      <c r="D20" s="36">
        <v>370</v>
      </c>
      <c r="E20" s="36">
        <f t="shared" si="1"/>
        <v>6.2917679868042917</v>
      </c>
      <c r="F20" s="36">
        <f t="shared" si="0"/>
        <v>-5510.7</v>
      </c>
    </row>
    <row r="21" spans="1:6" ht="63" x14ac:dyDescent="0.25">
      <c r="A21" s="7">
        <v>14</v>
      </c>
      <c r="B21" s="14" t="s">
        <v>26</v>
      </c>
      <c r="C21" s="36">
        <v>1250</v>
      </c>
      <c r="D21" s="36">
        <v>1823.8</v>
      </c>
      <c r="E21" s="36">
        <f t="shared" si="1"/>
        <v>145.904</v>
      </c>
      <c r="F21" s="36">
        <f t="shared" si="0"/>
        <v>573.79999999999995</v>
      </c>
    </row>
    <row r="22" spans="1:6" ht="47.25" x14ac:dyDescent="0.25">
      <c r="A22" s="7">
        <v>15</v>
      </c>
      <c r="B22" s="14" t="s">
        <v>8</v>
      </c>
      <c r="C22" s="36">
        <v>17.2</v>
      </c>
      <c r="D22" s="36">
        <v>17.2</v>
      </c>
      <c r="E22" s="36">
        <f t="shared" si="1"/>
        <v>100</v>
      </c>
      <c r="F22" s="36"/>
    </row>
    <row r="23" spans="1:6" ht="31.5" x14ac:dyDescent="0.25">
      <c r="A23" s="7">
        <v>16</v>
      </c>
      <c r="B23" s="14" t="s">
        <v>39</v>
      </c>
      <c r="C23" s="36">
        <v>0</v>
      </c>
      <c r="D23" s="36">
        <v>11.8</v>
      </c>
      <c r="E23" s="36"/>
      <c r="F23" s="36">
        <f t="shared" si="0"/>
        <v>11.8</v>
      </c>
    </row>
    <row r="24" spans="1:6" ht="15.75" x14ac:dyDescent="0.25">
      <c r="A24" s="12">
        <v>17</v>
      </c>
      <c r="B24" s="15" t="s">
        <v>37</v>
      </c>
      <c r="C24" s="13">
        <f>C26+C27+C25</f>
        <v>1600625.7</v>
      </c>
      <c r="D24" s="13">
        <f>D26+D27+D25</f>
        <v>503345</v>
      </c>
      <c r="E24" s="9">
        <f t="shared" si="1"/>
        <v>31.446764849521035</v>
      </c>
      <c r="F24" s="9">
        <f t="shared" si="0"/>
        <v>-1097280.7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6" t="s">
        <v>46</v>
      </c>
      <c r="F25" s="36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1607985.7</v>
      </c>
      <c r="D26" s="36">
        <v>509876</v>
      </c>
      <c r="E26" s="36">
        <f t="shared" si="1"/>
        <v>31.708988456800331</v>
      </c>
      <c r="F26" s="36">
        <f t="shared" si="0"/>
        <v>-1098109.7</v>
      </c>
    </row>
    <row r="27" spans="1:6" ht="47.25" x14ac:dyDescent="0.25">
      <c r="A27" s="7">
        <v>20</v>
      </c>
      <c r="B27" s="17" t="s">
        <v>11</v>
      </c>
      <c r="C27" s="36">
        <v>-7362.2</v>
      </c>
      <c r="D27" s="36">
        <v>-6675.5</v>
      </c>
      <c r="E27" s="36">
        <f t="shared" si="1"/>
        <v>90.67262503056152</v>
      </c>
      <c r="F27" s="36">
        <f t="shared" si="0"/>
        <v>686.69999999999982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188.6</v>
      </c>
      <c r="E28" s="9">
        <f t="shared" si="1"/>
        <v>17.669102492036721</v>
      </c>
      <c r="F28" s="9">
        <f t="shared" si="0"/>
        <v>-878.80000000000007</v>
      </c>
    </row>
    <row r="29" spans="1:6" ht="22.5" customHeight="1" x14ac:dyDescent="0.25">
      <c r="A29" s="7">
        <v>22</v>
      </c>
      <c r="B29" s="16" t="s">
        <v>21</v>
      </c>
      <c r="C29" s="36">
        <v>1067.4000000000001</v>
      </c>
      <c r="D29" s="36">
        <v>188.6</v>
      </c>
      <c r="E29" s="36">
        <f t="shared" si="1"/>
        <v>17.669102492036721</v>
      </c>
      <c r="F29" s="36">
        <f t="shared" si="0"/>
        <v>-878.80000000000007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4164.3999999999996</v>
      </c>
      <c r="D30" s="9">
        <f>D31+D32+D34+D35+D36+D37+D33</f>
        <v>624.69999999999993</v>
      </c>
      <c r="E30" s="9">
        <f t="shared" si="1"/>
        <v>15.000960522524254</v>
      </c>
      <c r="F30" s="9">
        <f t="shared" si="0"/>
        <v>-3539.7</v>
      </c>
    </row>
    <row r="31" spans="1:6" ht="31.5" x14ac:dyDescent="0.25">
      <c r="A31" s="7">
        <v>24</v>
      </c>
      <c r="B31" s="14" t="s">
        <v>31</v>
      </c>
      <c r="C31" s="36">
        <v>1220.2</v>
      </c>
      <c r="D31" s="36">
        <v>490.3</v>
      </c>
      <c r="E31" s="36">
        <f t="shared" si="1"/>
        <v>40.181937387313553</v>
      </c>
      <c r="F31" s="36">
        <f t="shared" si="0"/>
        <v>-729.90000000000009</v>
      </c>
    </row>
    <row r="32" spans="1:6" ht="31.5" x14ac:dyDescent="0.25">
      <c r="A32" s="7">
        <v>25</v>
      </c>
      <c r="B32" s="16" t="s">
        <v>12</v>
      </c>
      <c r="C32" s="36">
        <v>198.6</v>
      </c>
      <c r="D32" s="36">
        <v>99.3</v>
      </c>
      <c r="E32" s="36">
        <f t="shared" si="1"/>
        <v>50</v>
      </c>
      <c r="F32" s="36">
        <f t="shared" si="0"/>
        <v>-99.3</v>
      </c>
    </row>
    <row r="33" spans="1:7" ht="31.5" x14ac:dyDescent="0.25">
      <c r="A33" s="7">
        <v>26</v>
      </c>
      <c r="B33" s="16" t="s">
        <v>55</v>
      </c>
      <c r="C33" s="36">
        <v>0.1</v>
      </c>
      <c r="D33" s="36">
        <v>32.9</v>
      </c>
      <c r="E33" s="36" t="s">
        <v>46</v>
      </c>
      <c r="F33" s="36">
        <f t="shared" si="0"/>
        <v>32.799999999999997</v>
      </c>
    </row>
    <row r="34" spans="1:7" ht="31.5" x14ac:dyDescent="0.25">
      <c r="A34" s="7">
        <v>27</v>
      </c>
      <c r="B34" s="14" t="s">
        <v>13</v>
      </c>
      <c r="C34" s="36">
        <v>30.6</v>
      </c>
      <c r="D34" s="36">
        <v>4.8</v>
      </c>
      <c r="E34" s="36">
        <f t="shared" si="1"/>
        <v>15.686274509803921</v>
      </c>
      <c r="F34" s="36">
        <f t="shared" si="0"/>
        <v>-25.8</v>
      </c>
    </row>
    <row r="35" spans="1:7" ht="28.5" customHeight="1" x14ac:dyDescent="0.25">
      <c r="A35" s="7">
        <v>28</v>
      </c>
      <c r="B35" s="14" t="s">
        <v>39</v>
      </c>
      <c r="C35" s="36">
        <v>0</v>
      </c>
      <c r="D35" s="36">
        <v>-1.4</v>
      </c>
      <c r="E35" s="36"/>
      <c r="F35" s="36">
        <f t="shared" si="0"/>
        <v>-1.4</v>
      </c>
    </row>
    <row r="36" spans="1:7" ht="47.25" x14ac:dyDescent="0.25">
      <c r="A36" s="7">
        <v>29</v>
      </c>
      <c r="B36" s="14" t="s">
        <v>18</v>
      </c>
      <c r="C36" s="36">
        <v>0</v>
      </c>
      <c r="D36" s="36">
        <v>-1.2</v>
      </c>
      <c r="E36" s="36"/>
      <c r="F36" s="36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6">
        <v>2715</v>
      </c>
      <c r="D37" s="36">
        <v>0</v>
      </c>
      <c r="E37" s="36"/>
      <c r="F37" s="36">
        <f t="shared" si="0"/>
        <v>-2715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6">
        <v>50</v>
      </c>
      <c r="D39" s="36">
        <v>0</v>
      </c>
      <c r="E39" s="36"/>
      <c r="F39" s="36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</f>
        <v>5561.5</v>
      </c>
      <c r="D40" s="9">
        <f>D41+D42+D43</f>
        <v>1618.7</v>
      </c>
      <c r="E40" s="9">
        <f t="shared" si="1"/>
        <v>29.105457160837904</v>
      </c>
      <c r="F40" s="9">
        <f t="shared" si="0"/>
        <v>-3942.8</v>
      </c>
    </row>
    <row r="41" spans="1:7" ht="94.5" x14ac:dyDescent="0.25">
      <c r="A41" s="7">
        <v>34</v>
      </c>
      <c r="B41" s="14" t="s">
        <v>22</v>
      </c>
      <c r="C41" s="36">
        <v>38.4</v>
      </c>
      <c r="D41" s="36">
        <v>32</v>
      </c>
      <c r="E41" s="36">
        <f t="shared" si="1"/>
        <v>83.333333333333343</v>
      </c>
      <c r="F41" s="36">
        <f t="shared" si="0"/>
        <v>-6.3999999999999986</v>
      </c>
    </row>
    <row r="42" spans="1:7" ht="78.75" x14ac:dyDescent="0.25">
      <c r="A42" s="7">
        <v>35</v>
      </c>
      <c r="B42" s="14" t="s">
        <v>17</v>
      </c>
      <c r="C42" s="36">
        <v>5166.6000000000004</v>
      </c>
      <c r="D42" s="36">
        <v>1531</v>
      </c>
      <c r="E42" s="36">
        <f t="shared" si="1"/>
        <v>29.632640421166723</v>
      </c>
      <c r="F42" s="36">
        <f t="shared" si="0"/>
        <v>-3635.6000000000004</v>
      </c>
    </row>
    <row r="43" spans="1:7" ht="78.75" x14ac:dyDescent="0.25">
      <c r="A43" s="7">
        <v>36</v>
      </c>
      <c r="B43" s="14" t="s">
        <v>23</v>
      </c>
      <c r="C43" s="36">
        <v>356.5</v>
      </c>
      <c r="D43" s="36">
        <v>55.7</v>
      </c>
      <c r="E43" s="36">
        <f t="shared" si="1"/>
        <v>15.624123422159888</v>
      </c>
      <c r="F43" s="36">
        <f t="shared" si="0"/>
        <v>-300.8</v>
      </c>
    </row>
    <row r="44" spans="1:7" ht="31.5" x14ac:dyDescent="0.25">
      <c r="A44" s="12">
        <v>37</v>
      </c>
      <c r="B44" s="15" t="s">
        <v>32</v>
      </c>
      <c r="C44" s="10">
        <f>C45+C46</f>
        <v>690</v>
      </c>
      <c r="D44" s="10">
        <f>D45+D46+D47+D48</f>
        <v>528.1</v>
      </c>
      <c r="E44" s="9">
        <f t="shared" si="1"/>
        <v>76.536231884057969</v>
      </c>
      <c r="F44" s="9">
        <f t="shared" si="0"/>
        <v>-161.89999999999998</v>
      </c>
    </row>
    <row r="45" spans="1:7" ht="31.5" x14ac:dyDescent="0.25">
      <c r="A45" s="7">
        <v>38</v>
      </c>
      <c r="B45" s="14" t="s">
        <v>24</v>
      </c>
      <c r="C45" s="11">
        <v>75</v>
      </c>
      <c r="D45" s="11">
        <v>5</v>
      </c>
      <c r="E45" s="36">
        <f t="shared" si="1"/>
        <v>6.666666666666667</v>
      </c>
      <c r="F45" s="36">
        <f t="shared" si="0"/>
        <v>-70</v>
      </c>
    </row>
    <row r="46" spans="1:7" ht="78.75" x14ac:dyDescent="0.25">
      <c r="A46" s="7">
        <v>39</v>
      </c>
      <c r="B46" s="14" t="s">
        <v>17</v>
      </c>
      <c r="C46" s="11">
        <v>615</v>
      </c>
      <c r="D46" s="11">
        <v>0</v>
      </c>
      <c r="E46" s="36"/>
      <c r="F46" s="36">
        <f t="shared" si="0"/>
        <v>-615</v>
      </c>
    </row>
    <row r="47" spans="1:7" ht="31.5" x14ac:dyDescent="0.25">
      <c r="A47" s="7">
        <v>40</v>
      </c>
      <c r="B47" s="14" t="s">
        <v>55</v>
      </c>
      <c r="C47" s="11">
        <v>0</v>
      </c>
      <c r="D47" s="11">
        <v>408.6</v>
      </c>
      <c r="E47" s="36"/>
      <c r="F47" s="36">
        <f t="shared" si="0"/>
        <v>408.6</v>
      </c>
    </row>
    <row r="48" spans="1:7" ht="31.5" x14ac:dyDescent="0.25">
      <c r="A48" s="7">
        <v>41</v>
      </c>
      <c r="B48" s="14" t="s">
        <v>39</v>
      </c>
      <c r="C48" s="11">
        <v>0</v>
      </c>
      <c r="D48" s="11">
        <v>114.5</v>
      </c>
      <c r="E48" s="36"/>
      <c r="F48" s="36">
        <f t="shared" si="0"/>
        <v>114.5</v>
      </c>
    </row>
    <row r="49" spans="1:6" s="24" customFormat="1" ht="19.5" customHeight="1" x14ac:dyDescent="0.25">
      <c r="A49" s="12">
        <v>42</v>
      </c>
      <c r="B49" s="23" t="s">
        <v>34</v>
      </c>
      <c r="C49" s="10">
        <f>C50</f>
        <v>18.899999999999999</v>
      </c>
      <c r="D49" s="10">
        <f t="shared" ref="D49" si="2">D50</f>
        <v>18.899999999999999</v>
      </c>
      <c r="E49" s="9">
        <f t="shared" si="1"/>
        <v>100</v>
      </c>
      <c r="F49" s="9"/>
    </row>
    <row r="50" spans="1:6" s="25" customFormat="1" ht="19.5" customHeight="1" x14ac:dyDescent="0.25">
      <c r="A50" s="7">
        <v>43</v>
      </c>
      <c r="B50" s="34" t="s">
        <v>49</v>
      </c>
      <c r="C50" s="11">
        <v>18.899999999999999</v>
      </c>
      <c r="D50" s="11">
        <v>18.899999999999999</v>
      </c>
      <c r="E50" s="36">
        <f t="shared" si="1"/>
        <v>100</v>
      </c>
      <c r="F50" s="36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50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52</v>
      </c>
      <c r="D5" s="40" t="s">
        <v>51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10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45</v>
      </c>
      <c r="D5" s="40" t="s">
        <v>44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40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42</v>
      </c>
      <c r="D5" s="40" t="s">
        <v>41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01.05.2018  </vt:lpstr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2018-05-04T08:33:52Z</cp:lastPrinted>
  <dcterms:created xsi:type="dcterms:W3CDTF">2013-06-21T00:40:31Z</dcterms:created>
  <dcterms:modified xsi:type="dcterms:W3CDTF">2018-05-04T08:37:20Z</dcterms:modified>
</cp:coreProperties>
</file>