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02.2019" sheetId="57" r:id="rId1"/>
  </sheets>
  <calcPr calcId="145621"/>
</workbook>
</file>

<file path=xl/calcChain.xml><?xml version="1.0" encoding="utf-8"?>
<calcChain xmlns="http://schemas.openxmlformats.org/spreadsheetml/2006/main">
  <c r="F35" i="57" l="1"/>
  <c r="F34" i="57"/>
  <c r="D34" i="57"/>
  <c r="C34" i="57"/>
  <c r="F42" i="57"/>
  <c r="F41" i="57"/>
  <c r="F40" i="57"/>
  <c r="F39" i="57"/>
  <c r="F38" i="57"/>
  <c r="F37" i="57"/>
  <c r="F36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F16" i="57"/>
  <c r="F15" i="57"/>
  <c r="F14" i="57"/>
  <c r="F13" i="57"/>
  <c r="F12" i="57"/>
  <c r="F11" i="57"/>
  <c r="F10" i="57"/>
  <c r="F9" i="57"/>
  <c r="E39" i="57"/>
  <c r="E38" i="57"/>
  <c r="E37" i="57"/>
  <c r="E36" i="57"/>
  <c r="E32" i="57"/>
  <c r="E31" i="57"/>
  <c r="E30" i="57"/>
  <c r="E29" i="57"/>
  <c r="E24" i="57"/>
  <c r="E22" i="57"/>
  <c r="E20" i="57"/>
  <c r="E19" i="57"/>
  <c r="E16" i="57"/>
  <c r="E14" i="57"/>
  <c r="E13" i="57"/>
  <c r="E12" i="57"/>
  <c r="E11" i="57"/>
  <c r="E10" i="57"/>
  <c r="D41" i="57"/>
  <c r="C41" i="57"/>
  <c r="D36" i="57"/>
  <c r="C36" i="57"/>
  <c r="D29" i="57"/>
  <c r="C29" i="57"/>
  <c r="D26" i="57"/>
  <c r="C26" i="57"/>
  <c r="D12" i="57"/>
  <c r="C12" i="57"/>
  <c r="D8" i="57"/>
  <c r="C8" i="57"/>
  <c r="D22" i="57" l="1"/>
  <c r="C22" i="57"/>
  <c r="F8" i="57" l="1"/>
  <c r="E8" i="57"/>
</calcChain>
</file>

<file path=xl/sharedStrings.xml><?xml version="1.0" encoding="utf-8"?>
<sst xmlns="http://schemas.openxmlformats.org/spreadsheetml/2006/main" count="45" uniqueCount="38">
  <si>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</si>
  <si>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</si>
  <si>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</si>
  <si>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</si>
  <si>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</si>
  <si>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</si>
  <si>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</si>
  <si>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</si>
  <si>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</si>
  <si>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</si>
  <si>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</si>
  <si>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</si>
  <si>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</si>
  <si>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 (питание)</t>
  </si>
  <si>
    <t>Прочие безвозмездные поступления в бюджеты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</si>
  <si>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</si>
  <si>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</si>
  <si>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</si>
  <si>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доходы от компенсации затрат бюджетов городских округов 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</si>
  <si>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</si>
  <si>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</si>
  <si>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</si>
  <si>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</si>
  <si>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</si>
  <si>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</si>
  <si>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</si>
  <si>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Прочие доходы от оказания платных услуг (работ) получателями средств бюджетов городских округов (родительская плата)</t>
  </si>
  <si>
    <t xml:space="preserve">Управление архитектуры и инвестиций администрации города Канска 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</si>
  <si>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</si>
  <si>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</si>
  <si>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</si>
  <si>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>Управление строительства и жилищно-коммунального хозяйства администрации города Канска</t>
  </si>
  <si>
    <t>Прочие доходы от компенсации затрат бюджетов городских округов (возврат дебиторской задолженности прошлых лет)</t>
  </si>
  <si>
    <t>Прочие доходы от компенсации затрат бюджетов городских округов (демонтаж рекламных конструкций)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</si>
  <si>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01.02.2019 года</t>
  </si>
  <si>
    <t>Годовой прогноз поступления доходов на 01.02.2019г.</t>
  </si>
  <si>
    <t>Исполнено на 01.02.2019г.</t>
  </si>
  <si>
    <t>Управление социальной защиты населения администрации города Канска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</si>
</sst>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8" fillId="0" borderId="0" xfId="0" applyFont="1"/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0" borderId="1" xfId="0" applyFont="1" applyBorder="1" applyAlignment="1">
      <alignment horizontal="justify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2"/>
  <sheetViews>
    <sheetView tabSelected="1" topLeftCell="A4" workbookViewId="0">
      <selection activeCell="B35" sqref="B35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28" t="s">
        <v>34</v>
      </c>
      <c r="B2" s="28"/>
      <c r="C2" s="28"/>
      <c r="D2" s="28"/>
      <c r="E2" s="28"/>
      <c r="F2" s="28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29" t="s">
        <v>0</v>
      </c>
      <c r="B5" s="30" t="s">
        <v>1</v>
      </c>
      <c r="C5" s="31" t="s">
        <v>35</v>
      </c>
      <c r="D5" s="31" t="s">
        <v>36</v>
      </c>
      <c r="E5" s="31"/>
      <c r="F5" s="31"/>
    </row>
    <row r="6" spans="1:13" ht="36" customHeight="1" x14ac:dyDescent="0.25">
      <c r="A6" s="29"/>
      <c r="B6" s="30"/>
      <c r="C6" s="31"/>
      <c r="D6" s="31" t="s">
        <v>2</v>
      </c>
      <c r="E6" s="31" t="s">
        <v>3</v>
      </c>
      <c r="F6" s="31"/>
    </row>
    <row r="7" spans="1:13" ht="21" customHeight="1" x14ac:dyDescent="0.25">
      <c r="A7" s="29"/>
      <c r="B7" s="30"/>
      <c r="C7" s="31"/>
      <c r="D7" s="31"/>
      <c r="E7" s="25" t="s">
        <v>4</v>
      </c>
      <c r="F7" s="25" t="s">
        <v>5</v>
      </c>
    </row>
    <row r="8" spans="1:13" ht="21" customHeight="1" x14ac:dyDescent="0.25">
      <c r="A8" s="12">
        <v>1</v>
      </c>
      <c r="B8" s="8" t="s">
        <v>7</v>
      </c>
      <c r="C8" s="9">
        <f>C9+C10+C11</f>
        <v>107.89999999999999</v>
      </c>
      <c r="D8" s="9">
        <f>D9+D10+D11</f>
        <v>24.799999999999997</v>
      </c>
      <c r="E8" s="9">
        <f>D8/C8*100</f>
        <v>22.984244670991657</v>
      </c>
      <c r="F8" s="9">
        <f>D8-C8</f>
        <v>-83.1</v>
      </c>
    </row>
    <row r="9" spans="1:13" ht="81" customHeight="1" x14ac:dyDescent="0.25">
      <c r="A9" s="7">
        <v>2</v>
      </c>
      <c r="B9" s="14" t="s">
        <v>15</v>
      </c>
      <c r="C9" s="26">
        <v>16.100000000000001</v>
      </c>
      <c r="D9" s="26">
        <v>0</v>
      </c>
      <c r="E9" s="26"/>
      <c r="F9" s="26">
        <f t="shared" ref="F9:F42" si="0">D9-C9</f>
        <v>-16.100000000000001</v>
      </c>
    </row>
    <row r="10" spans="1:13" ht="49.5" customHeight="1" x14ac:dyDescent="0.25">
      <c r="A10" s="7">
        <v>3</v>
      </c>
      <c r="B10" s="14" t="s">
        <v>16</v>
      </c>
      <c r="C10" s="26">
        <v>71.599999999999994</v>
      </c>
      <c r="D10" s="26">
        <v>4.5999999999999996</v>
      </c>
      <c r="E10" s="26">
        <f t="shared" ref="E10:E39" si="1">D10/C10*100</f>
        <v>6.4245810055865924</v>
      </c>
      <c r="F10" s="26">
        <f t="shared" si="0"/>
        <v>-67</v>
      </c>
    </row>
    <row r="11" spans="1:13" ht="50.25" customHeight="1" x14ac:dyDescent="0.25">
      <c r="A11" s="7">
        <v>4</v>
      </c>
      <c r="B11" s="14" t="s">
        <v>8</v>
      </c>
      <c r="C11" s="26">
        <v>20.2</v>
      </c>
      <c r="D11" s="26">
        <v>20.2</v>
      </c>
      <c r="E11" s="26">
        <f t="shared" si="1"/>
        <v>100</v>
      </c>
      <c r="F11" s="26">
        <f t="shared" si="0"/>
        <v>0</v>
      </c>
    </row>
    <row r="12" spans="1:13" s="19" customFormat="1" ht="33.75" customHeight="1" x14ac:dyDescent="0.2">
      <c r="A12" s="12">
        <v>5</v>
      </c>
      <c r="B12" s="15" t="s">
        <v>28</v>
      </c>
      <c r="C12" s="9">
        <f>C13+C14+C15+C16+C17+C18+C19+C20+C21</f>
        <v>41648.6</v>
      </c>
      <c r="D12" s="9">
        <f>D13+D14+D15+D16+D17+D18+D19+D20+D21</f>
        <v>2990.5</v>
      </c>
      <c r="E12" s="9">
        <f t="shared" si="1"/>
        <v>7.1803133838832522</v>
      </c>
      <c r="F12" s="9">
        <f t="shared" si="0"/>
        <v>-38658.1</v>
      </c>
    </row>
    <row r="13" spans="1:13" ht="81" customHeight="1" x14ac:dyDescent="0.25">
      <c r="A13" s="7">
        <v>6</v>
      </c>
      <c r="B13" s="14" t="s">
        <v>9</v>
      </c>
      <c r="C13" s="26">
        <v>22181.4</v>
      </c>
      <c r="D13" s="26">
        <v>1111.4000000000001</v>
      </c>
      <c r="E13" s="26">
        <f t="shared" si="1"/>
        <v>5.0105042963924724</v>
      </c>
      <c r="F13" s="26">
        <f t="shared" si="0"/>
        <v>-21070</v>
      </c>
    </row>
    <row r="14" spans="1:13" ht="33.75" customHeight="1" x14ac:dyDescent="0.25">
      <c r="A14" s="7">
        <v>7</v>
      </c>
      <c r="B14" s="14" t="s">
        <v>25</v>
      </c>
      <c r="C14" s="26">
        <v>6672.1</v>
      </c>
      <c r="D14" s="26">
        <v>756.3</v>
      </c>
      <c r="E14" s="26">
        <f t="shared" si="1"/>
        <v>11.335261761664242</v>
      </c>
      <c r="F14" s="26">
        <f t="shared" si="0"/>
        <v>-5915.8</v>
      </c>
    </row>
    <row r="15" spans="1:13" ht="52.5" customHeight="1" x14ac:dyDescent="0.25">
      <c r="A15" s="7">
        <v>8</v>
      </c>
      <c r="B15" s="14" t="s">
        <v>22</v>
      </c>
      <c r="C15" s="26">
        <v>194.8</v>
      </c>
      <c r="D15" s="26">
        <v>0</v>
      </c>
      <c r="E15" s="26"/>
      <c r="F15" s="26">
        <f t="shared" si="0"/>
        <v>-194.8</v>
      </c>
    </row>
    <row r="16" spans="1:13" ht="81" customHeight="1" x14ac:dyDescent="0.25">
      <c r="A16" s="7">
        <v>9</v>
      </c>
      <c r="B16" s="14" t="s">
        <v>15</v>
      </c>
      <c r="C16" s="26">
        <v>5883.3</v>
      </c>
      <c r="D16" s="26">
        <v>696.5</v>
      </c>
      <c r="E16" s="26">
        <f t="shared" si="1"/>
        <v>11.838593986368194</v>
      </c>
      <c r="F16" s="26">
        <f t="shared" si="0"/>
        <v>-5186.8</v>
      </c>
    </row>
    <row r="17" spans="1:6" ht="39" customHeight="1" x14ac:dyDescent="0.25">
      <c r="A17" s="7">
        <v>10</v>
      </c>
      <c r="B17" s="14" t="s">
        <v>12</v>
      </c>
      <c r="C17" s="26">
        <v>0</v>
      </c>
      <c r="D17" s="26">
        <v>67</v>
      </c>
      <c r="E17" s="26"/>
      <c r="F17" s="26">
        <f t="shared" si="0"/>
        <v>67</v>
      </c>
    </row>
    <row r="18" spans="1:6" ht="39" customHeight="1" x14ac:dyDescent="0.25">
      <c r="A18" s="7">
        <v>11</v>
      </c>
      <c r="B18" s="14" t="s">
        <v>33</v>
      </c>
      <c r="C18" s="26">
        <v>0</v>
      </c>
      <c r="D18" s="26">
        <v>8</v>
      </c>
      <c r="E18" s="26"/>
      <c r="F18" s="26">
        <f t="shared" si="0"/>
        <v>8</v>
      </c>
    </row>
    <row r="19" spans="1:6" ht="94.5" x14ac:dyDescent="0.25">
      <c r="A19" s="7">
        <v>12</v>
      </c>
      <c r="B19" s="14" t="s">
        <v>17</v>
      </c>
      <c r="C19" s="26">
        <v>3467</v>
      </c>
      <c r="D19" s="26">
        <v>17</v>
      </c>
      <c r="E19" s="26">
        <f t="shared" si="1"/>
        <v>0.49033746755119706</v>
      </c>
      <c r="F19" s="26">
        <f t="shared" si="0"/>
        <v>-3450</v>
      </c>
    </row>
    <row r="20" spans="1:6" ht="63" x14ac:dyDescent="0.25">
      <c r="A20" s="7">
        <v>13</v>
      </c>
      <c r="B20" s="14" t="s">
        <v>23</v>
      </c>
      <c r="C20" s="26">
        <v>3250</v>
      </c>
      <c r="D20" s="26">
        <v>424.3</v>
      </c>
      <c r="E20" s="26">
        <f t="shared" si="1"/>
        <v>13.055384615384616</v>
      </c>
      <c r="F20" s="26">
        <f t="shared" si="0"/>
        <v>-2825.7</v>
      </c>
    </row>
    <row r="21" spans="1:6" ht="47.25" x14ac:dyDescent="0.25">
      <c r="A21" s="7">
        <v>14</v>
      </c>
      <c r="B21" s="14" t="s">
        <v>8</v>
      </c>
      <c r="C21" s="26">
        <v>0</v>
      </c>
      <c r="D21" s="26">
        <v>-90</v>
      </c>
      <c r="E21" s="26"/>
      <c r="F21" s="26">
        <f t="shared" si="0"/>
        <v>-90</v>
      </c>
    </row>
    <row r="22" spans="1:6" s="19" customFormat="1" ht="21" customHeight="1" x14ac:dyDescent="0.2">
      <c r="A22" s="12">
        <v>15</v>
      </c>
      <c r="B22" s="15" t="s">
        <v>29</v>
      </c>
      <c r="C22" s="13">
        <f>C24+C25+C23</f>
        <v>1546408.2</v>
      </c>
      <c r="D22" s="13">
        <f>D24+D25+D23</f>
        <v>56833.5</v>
      </c>
      <c r="E22" s="9">
        <f t="shared" si="1"/>
        <v>3.6751939106375664</v>
      </c>
      <c r="F22" s="9">
        <f t="shared" si="0"/>
        <v>-1489574.7</v>
      </c>
    </row>
    <row r="23" spans="1:6" ht="22.5" customHeight="1" x14ac:dyDescent="0.25">
      <c r="A23" s="7">
        <v>16</v>
      </c>
      <c r="B23" s="14" t="s">
        <v>18</v>
      </c>
      <c r="C23" s="24">
        <v>0</v>
      </c>
      <c r="D23" s="24">
        <v>0.3</v>
      </c>
      <c r="E23" s="26"/>
      <c r="F23" s="26">
        <f t="shared" si="0"/>
        <v>0.3</v>
      </c>
    </row>
    <row r="24" spans="1:6" ht="31.5" x14ac:dyDescent="0.25">
      <c r="A24" s="7">
        <v>17</v>
      </c>
      <c r="B24" s="16" t="s">
        <v>10</v>
      </c>
      <c r="C24" s="23">
        <v>1546408.2</v>
      </c>
      <c r="D24" s="26">
        <v>74778.2</v>
      </c>
      <c r="E24" s="26">
        <f t="shared" si="1"/>
        <v>4.835605501833216</v>
      </c>
      <c r="F24" s="26">
        <f t="shared" si="0"/>
        <v>-1471630</v>
      </c>
    </row>
    <row r="25" spans="1:6" ht="47.25" x14ac:dyDescent="0.25">
      <c r="A25" s="7">
        <v>18</v>
      </c>
      <c r="B25" s="17" t="s">
        <v>11</v>
      </c>
      <c r="C25" s="26">
        <v>0</v>
      </c>
      <c r="D25" s="26">
        <v>-17945</v>
      </c>
      <c r="E25" s="26"/>
      <c r="F25" s="26">
        <f t="shared" si="0"/>
        <v>-17945</v>
      </c>
    </row>
    <row r="26" spans="1:6" s="19" customFormat="1" ht="51" customHeight="1" x14ac:dyDescent="0.2">
      <c r="A26" s="12">
        <v>19</v>
      </c>
      <c r="B26" s="15" t="s">
        <v>24</v>
      </c>
      <c r="C26" s="9">
        <f>C27+C28</f>
        <v>1113.4000000000001</v>
      </c>
      <c r="D26" s="9">
        <f>D27+D28</f>
        <v>0</v>
      </c>
      <c r="E26" s="9"/>
      <c r="F26" s="9">
        <f t="shared" si="0"/>
        <v>-1113.4000000000001</v>
      </c>
    </row>
    <row r="27" spans="1:6" ht="17.25" customHeight="1" x14ac:dyDescent="0.25">
      <c r="A27" s="7">
        <v>20</v>
      </c>
      <c r="B27" s="16" t="s">
        <v>18</v>
      </c>
      <c r="C27" s="26">
        <v>1102.4000000000001</v>
      </c>
      <c r="D27" s="26">
        <v>0</v>
      </c>
      <c r="E27" s="26"/>
      <c r="F27" s="26">
        <f t="shared" si="0"/>
        <v>-1102.4000000000001</v>
      </c>
    </row>
    <row r="28" spans="1:6" ht="36.75" customHeight="1" x14ac:dyDescent="0.25">
      <c r="A28" s="7">
        <v>21</v>
      </c>
      <c r="B28" s="16" t="s">
        <v>32</v>
      </c>
      <c r="C28" s="26">
        <v>11</v>
      </c>
      <c r="D28" s="26">
        <v>0</v>
      </c>
      <c r="E28" s="26"/>
      <c r="F28" s="26">
        <f t="shared" si="0"/>
        <v>-11</v>
      </c>
    </row>
    <row r="29" spans="1:6" s="19" customFormat="1" ht="18.75" customHeight="1" x14ac:dyDescent="0.2">
      <c r="A29" s="7">
        <v>22</v>
      </c>
      <c r="B29" s="15" t="s">
        <v>30</v>
      </c>
      <c r="C29" s="9">
        <f>C30+C31+C32+C33</f>
        <v>3485.1000000000004</v>
      </c>
      <c r="D29" s="9">
        <f>D30+D31+D32+D33</f>
        <v>151.6</v>
      </c>
      <c r="E29" s="9">
        <f t="shared" si="1"/>
        <v>4.3499469168746945</v>
      </c>
      <c r="F29" s="9">
        <f t="shared" si="0"/>
        <v>-3333.5000000000005</v>
      </c>
    </row>
    <row r="30" spans="1:6" ht="31.5" x14ac:dyDescent="0.25">
      <c r="A30" s="7">
        <v>23</v>
      </c>
      <c r="B30" s="14" t="s">
        <v>26</v>
      </c>
      <c r="C30" s="26">
        <v>1400.4</v>
      </c>
      <c r="D30" s="26">
        <v>126.8</v>
      </c>
      <c r="E30" s="26">
        <f t="shared" si="1"/>
        <v>9.0545558411882325</v>
      </c>
      <c r="F30" s="26">
        <f t="shared" si="0"/>
        <v>-1273.6000000000001</v>
      </c>
    </row>
    <row r="31" spans="1:6" ht="31.5" x14ac:dyDescent="0.25">
      <c r="A31" s="7">
        <v>24</v>
      </c>
      <c r="B31" s="16" t="s">
        <v>12</v>
      </c>
      <c r="C31" s="26">
        <v>158.1</v>
      </c>
      <c r="D31" s="26">
        <v>18.399999999999999</v>
      </c>
      <c r="E31" s="26">
        <f t="shared" si="1"/>
        <v>11.6382036685642</v>
      </c>
      <c r="F31" s="26">
        <f t="shared" si="0"/>
        <v>-139.69999999999999</v>
      </c>
    </row>
    <row r="32" spans="1:6" ht="31.5" x14ac:dyDescent="0.25">
      <c r="A32" s="7">
        <v>25</v>
      </c>
      <c r="B32" s="14" t="s">
        <v>13</v>
      </c>
      <c r="C32" s="26">
        <v>51.7</v>
      </c>
      <c r="D32" s="26">
        <v>6.4</v>
      </c>
      <c r="E32" s="26">
        <f t="shared" si="1"/>
        <v>12.379110251450678</v>
      </c>
      <c r="F32" s="26">
        <f t="shared" si="0"/>
        <v>-45.300000000000004</v>
      </c>
    </row>
    <row r="33" spans="1:7" ht="18" customHeight="1" x14ac:dyDescent="0.25">
      <c r="A33" s="7">
        <v>26</v>
      </c>
      <c r="B33" s="18" t="s">
        <v>14</v>
      </c>
      <c r="C33" s="26">
        <v>1874.9</v>
      </c>
      <c r="D33" s="26">
        <v>0</v>
      </c>
      <c r="E33" s="26"/>
      <c r="F33" s="26">
        <f t="shared" si="0"/>
        <v>-1874.9</v>
      </c>
      <c r="G33" s="20"/>
    </row>
    <row r="34" spans="1:7" s="19" customFormat="1" ht="30" customHeight="1" x14ac:dyDescent="0.2">
      <c r="A34" s="12">
        <v>27</v>
      </c>
      <c r="B34" s="22" t="s">
        <v>37</v>
      </c>
      <c r="C34" s="9">
        <f>C35</f>
        <v>0</v>
      </c>
      <c r="D34" s="9">
        <f>D35</f>
        <v>5.2</v>
      </c>
      <c r="E34" s="9"/>
      <c r="F34" s="9">
        <f t="shared" si="0"/>
        <v>5.2</v>
      </c>
      <c r="G34" s="27"/>
    </row>
    <row r="35" spans="1:7" ht="36" customHeight="1" x14ac:dyDescent="0.25">
      <c r="A35" s="7">
        <v>28</v>
      </c>
      <c r="B35" s="16" t="s">
        <v>32</v>
      </c>
      <c r="C35" s="26">
        <v>0</v>
      </c>
      <c r="D35" s="26">
        <v>5.2</v>
      </c>
      <c r="E35" s="26"/>
      <c r="F35" s="26">
        <f t="shared" si="0"/>
        <v>5.2</v>
      </c>
      <c r="G35" s="20"/>
    </row>
    <row r="36" spans="1:7" s="19" customFormat="1" ht="31.5" x14ac:dyDescent="0.2">
      <c r="A36" s="12">
        <v>29</v>
      </c>
      <c r="B36" s="15" t="s">
        <v>31</v>
      </c>
      <c r="C36" s="9">
        <f>C37+C38+C39+C40</f>
        <v>7327.7999999999993</v>
      </c>
      <c r="D36" s="9">
        <f>D37+D38+D39+D40</f>
        <v>831.5</v>
      </c>
      <c r="E36" s="9">
        <f t="shared" si="1"/>
        <v>11.347198340566065</v>
      </c>
      <c r="F36" s="9">
        <f t="shared" si="0"/>
        <v>-6496.2999999999993</v>
      </c>
    </row>
    <row r="37" spans="1:7" ht="99.75" customHeight="1" x14ac:dyDescent="0.25">
      <c r="A37" s="7">
        <v>30</v>
      </c>
      <c r="B37" s="14" t="s">
        <v>19</v>
      </c>
      <c r="C37" s="26">
        <v>96</v>
      </c>
      <c r="D37" s="26">
        <v>18.600000000000001</v>
      </c>
      <c r="E37" s="26">
        <f t="shared" si="1"/>
        <v>19.375</v>
      </c>
      <c r="F37" s="26">
        <f t="shared" si="0"/>
        <v>-77.400000000000006</v>
      </c>
    </row>
    <row r="38" spans="1:7" ht="83.25" customHeight="1" x14ac:dyDescent="0.25">
      <c r="A38" s="7">
        <v>31</v>
      </c>
      <c r="B38" s="14" t="s">
        <v>15</v>
      </c>
      <c r="C38" s="26">
        <v>5176.5</v>
      </c>
      <c r="D38" s="26">
        <v>791.9</v>
      </c>
      <c r="E38" s="26">
        <f t="shared" si="1"/>
        <v>15.297981261470106</v>
      </c>
      <c r="F38" s="26">
        <f t="shared" si="0"/>
        <v>-4384.6000000000004</v>
      </c>
    </row>
    <row r="39" spans="1:7" ht="86.25" customHeight="1" x14ac:dyDescent="0.25">
      <c r="A39" s="7">
        <v>32</v>
      </c>
      <c r="B39" s="14" t="s">
        <v>20</v>
      </c>
      <c r="C39" s="26">
        <v>891.2</v>
      </c>
      <c r="D39" s="26">
        <v>21</v>
      </c>
      <c r="E39" s="26">
        <f t="shared" si="1"/>
        <v>2.3563734290843805</v>
      </c>
      <c r="F39" s="26">
        <f t="shared" si="0"/>
        <v>-870.2</v>
      </c>
    </row>
    <row r="40" spans="1:7" ht="19.5" customHeight="1" x14ac:dyDescent="0.25">
      <c r="A40" s="7">
        <v>33</v>
      </c>
      <c r="B40" s="14" t="s">
        <v>14</v>
      </c>
      <c r="C40" s="26">
        <v>1164.0999999999999</v>
      </c>
      <c r="D40" s="26">
        <v>0</v>
      </c>
      <c r="E40" s="26"/>
      <c r="F40" s="26">
        <f t="shared" si="0"/>
        <v>-1164.0999999999999</v>
      </c>
    </row>
    <row r="41" spans="1:7" s="19" customFormat="1" ht="31.5" x14ac:dyDescent="0.2">
      <c r="A41" s="12">
        <v>34</v>
      </c>
      <c r="B41" s="15" t="s">
        <v>27</v>
      </c>
      <c r="C41" s="10">
        <f>C42</f>
        <v>25</v>
      </c>
      <c r="D41" s="10">
        <f>D42</f>
        <v>0</v>
      </c>
      <c r="E41" s="9"/>
      <c r="F41" s="9">
        <f t="shared" si="0"/>
        <v>-25</v>
      </c>
    </row>
    <row r="42" spans="1:7" ht="31.5" x14ac:dyDescent="0.25">
      <c r="A42" s="7">
        <v>35</v>
      </c>
      <c r="B42" s="14" t="s">
        <v>21</v>
      </c>
      <c r="C42" s="11">
        <v>25</v>
      </c>
      <c r="D42" s="11">
        <v>0</v>
      </c>
      <c r="E42" s="26"/>
      <c r="F42" s="26">
        <f t="shared" si="0"/>
        <v>-25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01.02.2019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2019-02-01T08:27:37Z</cp:lastPrinted>
  <dcterms:created xsi:type="dcterms:W3CDTF">2013-06-21T00:40:31Z</dcterms:created>
  <dcterms:modified xsi:type="dcterms:W3CDTF">2019-02-01T08:29:02Z</dcterms:modified>
</cp:coreProperties>
</file>