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9035" windowHeight="9210"/>
  </bookViews>
  <sheets>
    <sheet name="на 01.12.2024   " sheetId="122" r:id="rId1"/>
    <sheet name="на 01.11.2024   " sheetId="121" r:id="rId2"/>
    <sheet name="на 01.10.2024  " sheetId="120" r:id="rId3"/>
    <sheet name="на 01.09.2024 " sheetId="119" r:id="rId4"/>
    <sheet name="на 01.08.2024 " sheetId="118" r:id="rId5"/>
    <sheet name="на 01.07.2024" sheetId="117" r:id="rId6"/>
    <sheet name="на 01.06.2024 " sheetId="116" r:id="rId7"/>
    <sheet name="на 01.05.2024 " sheetId="115" r:id="rId8"/>
    <sheet name="на 01.04.2024 " sheetId="114" r:id="rId9"/>
    <sheet name="на 01.03.2024" sheetId="113" r:id="rId10"/>
    <sheet name="на 01.02.2024" sheetId="112" r:id="rId11"/>
  </sheets>
  <calcPr calcId="145621"/>
</workbook>
</file>

<file path=xl/calcChain.xml><?xml version="1.0" encoding="utf-8"?>
<calcChain xmlns="http://schemas.openxmlformats.org/spreadsheetml/2006/main">
  <c r="F47" i="122" l="1"/>
  <c r="F46" i="122"/>
  <c r="F45" i="122"/>
  <c r="F44" i="122"/>
  <c r="F43" i="122"/>
  <c r="F42" i="122"/>
  <c r="F41" i="122"/>
  <c r="F40" i="122"/>
  <c r="F39" i="122"/>
  <c r="F38" i="122"/>
  <c r="F37" i="122"/>
  <c r="F35" i="122"/>
  <c r="F33" i="122"/>
  <c r="F32" i="122"/>
  <c r="F31" i="122"/>
  <c r="F30" i="122"/>
  <c r="F26" i="122"/>
  <c r="F25" i="122"/>
  <c r="F24" i="122"/>
  <c r="F23" i="122"/>
  <c r="F21" i="122"/>
  <c r="F19" i="122"/>
  <c r="F18" i="122"/>
  <c r="F16" i="122"/>
  <c r="F15" i="122"/>
  <c r="F14" i="122"/>
  <c r="F13" i="122"/>
  <c r="F12" i="122"/>
  <c r="F10" i="122"/>
  <c r="E47" i="122"/>
  <c r="E46" i="122"/>
  <c r="E45" i="122"/>
  <c r="E44" i="122"/>
  <c r="E43" i="122"/>
  <c r="E41" i="122"/>
  <c r="E40" i="122"/>
  <c r="E39" i="122"/>
  <c r="E38" i="122"/>
  <c r="E37" i="122"/>
  <c r="E36" i="122"/>
  <c r="E35" i="122"/>
  <c r="E33" i="122"/>
  <c r="E32" i="122"/>
  <c r="E31" i="122"/>
  <c r="E30" i="122"/>
  <c r="E29" i="122"/>
  <c r="E28" i="122"/>
  <c r="E24" i="122"/>
  <c r="E23" i="122"/>
  <c r="E22" i="122"/>
  <c r="E21" i="122"/>
  <c r="E20" i="122"/>
  <c r="E19" i="122"/>
  <c r="E18" i="122"/>
  <c r="E17" i="122"/>
  <c r="E16" i="122"/>
  <c r="E15" i="122"/>
  <c r="E14" i="122"/>
  <c r="E13" i="122"/>
  <c r="E12" i="122"/>
  <c r="E11" i="122"/>
  <c r="E10" i="122"/>
  <c r="E9" i="122"/>
  <c r="E8" i="122"/>
  <c r="D37" i="122"/>
  <c r="D45" i="122" l="1"/>
  <c r="C45" i="122"/>
  <c r="C37" i="122"/>
  <c r="D34" i="122"/>
  <c r="C34" i="122"/>
  <c r="D32" i="122"/>
  <c r="C32" i="122"/>
  <c r="D27" i="122"/>
  <c r="C27" i="122"/>
  <c r="D13" i="122"/>
  <c r="C13" i="122"/>
  <c r="D8" i="122"/>
  <c r="C8" i="122"/>
  <c r="E34" i="122" l="1"/>
  <c r="F34" i="122"/>
  <c r="E27" i="122"/>
  <c r="F27" i="122"/>
  <c r="F8" i="122"/>
  <c r="F46" i="121"/>
  <c r="F45" i="121"/>
  <c r="F44" i="121"/>
  <c r="F43" i="121"/>
  <c r="F42" i="121"/>
  <c r="F41" i="121"/>
  <c r="F40" i="121"/>
  <c r="F39" i="121"/>
  <c r="F38" i="121"/>
  <c r="F37" i="121"/>
  <c r="F36" i="121"/>
  <c r="F35" i="121"/>
  <c r="F34" i="121"/>
  <c r="F33" i="121"/>
  <c r="F32" i="121"/>
  <c r="F31" i="121"/>
  <c r="F30" i="121"/>
  <c r="F29" i="121"/>
  <c r="F28" i="121"/>
  <c r="F27" i="121"/>
  <c r="F26" i="121"/>
  <c r="F25" i="121"/>
  <c r="F24" i="121"/>
  <c r="F23" i="121"/>
  <c r="F22" i="121"/>
  <c r="F21" i="121"/>
  <c r="F20" i="121"/>
  <c r="F19" i="121"/>
  <c r="F18" i="121"/>
  <c r="F17" i="121"/>
  <c r="F16" i="121"/>
  <c r="F15" i="121"/>
  <c r="F14" i="121"/>
  <c r="F13" i="121"/>
  <c r="F12" i="121"/>
  <c r="F11" i="121"/>
  <c r="F10" i="121"/>
  <c r="F9" i="121"/>
  <c r="E43" i="121"/>
  <c r="E41" i="121"/>
  <c r="E39" i="121"/>
  <c r="E38" i="121"/>
  <c r="E37" i="121"/>
  <c r="E36" i="121"/>
  <c r="E35" i="121"/>
  <c r="E34" i="121"/>
  <c r="E33" i="121"/>
  <c r="E32" i="121"/>
  <c r="E31" i="121"/>
  <c r="E30" i="121"/>
  <c r="E27" i="121"/>
  <c r="E23" i="121"/>
  <c r="E19" i="121"/>
  <c r="E18" i="121"/>
  <c r="E17" i="121"/>
  <c r="E15" i="121"/>
  <c r="E14" i="121"/>
  <c r="E13" i="121"/>
  <c r="E10" i="121"/>
  <c r="C37" i="121"/>
  <c r="D37" i="121"/>
  <c r="D44" i="121"/>
  <c r="C44" i="121"/>
  <c r="D34" i="121"/>
  <c r="C34" i="121"/>
  <c r="D32" i="121"/>
  <c r="C32" i="121"/>
  <c r="D27" i="121"/>
  <c r="C27" i="121"/>
  <c r="D13" i="121"/>
  <c r="C13" i="121"/>
  <c r="F8" i="121"/>
  <c r="D8" i="121"/>
  <c r="C8" i="121"/>
  <c r="E40" i="120" l="1"/>
  <c r="E39" i="120"/>
  <c r="E38" i="120"/>
  <c r="E37" i="120"/>
  <c r="E36" i="120"/>
  <c r="E35" i="120"/>
  <c r="E34" i="120"/>
  <c r="E33" i="120"/>
  <c r="E32" i="120"/>
  <c r="E31" i="120"/>
  <c r="E30" i="120"/>
  <c r="E27" i="120"/>
  <c r="E23" i="120"/>
  <c r="E19" i="120"/>
  <c r="E18" i="120"/>
  <c r="E17" i="120"/>
  <c r="E15" i="120"/>
  <c r="E14" i="120"/>
  <c r="E13" i="120"/>
  <c r="E10" i="120"/>
  <c r="F45" i="120"/>
  <c r="F44" i="120"/>
  <c r="F43" i="120"/>
  <c r="F42" i="120"/>
  <c r="F41" i="120"/>
  <c r="F40" i="120"/>
  <c r="F39" i="120"/>
  <c r="F38" i="120"/>
  <c r="F37" i="120"/>
  <c r="F36" i="120"/>
  <c r="F35" i="120"/>
  <c r="F34" i="120"/>
  <c r="F33" i="120"/>
  <c r="F32" i="120"/>
  <c r="F31" i="120"/>
  <c r="F30" i="120"/>
  <c r="F29" i="120"/>
  <c r="F28" i="120"/>
  <c r="F27" i="120"/>
  <c r="F26" i="120"/>
  <c r="F25" i="120"/>
  <c r="F24" i="120"/>
  <c r="F23" i="120"/>
  <c r="F22" i="120"/>
  <c r="F21" i="120"/>
  <c r="F20" i="120"/>
  <c r="F19" i="120"/>
  <c r="F18" i="120"/>
  <c r="F17" i="120"/>
  <c r="F16" i="120"/>
  <c r="F15" i="120"/>
  <c r="F14" i="120"/>
  <c r="F13" i="120"/>
  <c r="F12" i="120"/>
  <c r="F11" i="120"/>
  <c r="F10" i="120"/>
  <c r="F9" i="120"/>
  <c r="D43" i="120" l="1"/>
  <c r="C43" i="120"/>
  <c r="D37" i="120"/>
  <c r="C37" i="120"/>
  <c r="D34" i="120"/>
  <c r="C34" i="120"/>
  <c r="D32" i="120"/>
  <c r="C32" i="120"/>
  <c r="D27" i="120"/>
  <c r="C27" i="120"/>
  <c r="D13" i="120"/>
  <c r="C13" i="120"/>
  <c r="D8" i="120"/>
  <c r="F8" i="120" s="1"/>
  <c r="C8" i="120"/>
  <c r="F45" i="119" l="1"/>
  <c r="F44" i="119"/>
  <c r="F43" i="119"/>
  <c r="F42" i="119"/>
  <c r="F41" i="119"/>
  <c r="F40" i="119"/>
  <c r="F39" i="119"/>
  <c r="F38" i="119"/>
  <c r="F36" i="119"/>
  <c r="F35" i="119"/>
  <c r="F34" i="119"/>
  <c r="F33" i="119"/>
  <c r="F32" i="119"/>
  <c r="F31" i="119"/>
  <c r="F30" i="119"/>
  <c r="F29" i="119"/>
  <c r="F28" i="119"/>
  <c r="F27" i="119"/>
  <c r="F26" i="119"/>
  <c r="F25" i="119"/>
  <c r="F24" i="119"/>
  <c r="F23" i="119"/>
  <c r="F22" i="119"/>
  <c r="F21" i="119"/>
  <c r="F20" i="119"/>
  <c r="F19" i="119"/>
  <c r="F18" i="119"/>
  <c r="F17" i="119"/>
  <c r="F16" i="119"/>
  <c r="F15" i="119"/>
  <c r="F14" i="119"/>
  <c r="F12" i="119"/>
  <c r="F11" i="119"/>
  <c r="F10" i="119"/>
  <c r="F9" i="119"/>
  <c r="E40" i="119"/>
  <c r="E39" i="119"/>
  <c r="E38" i="119"/>
  <c r="E36" i="119"/>
  <c r="E35" i="119"/>
  <c r="E34" i="119"/>
  <c r="E33" i="119"/>
  <c r="E32" i="119"/>
  <c r="E31" i="119"/>
  <c r="E30" i="119"/>
  <c r="E27" i="119"/>
  <c r="E23" i="119"/>
  <c r="E19" i="119"/>
  <c r="E18" i="119"/>
  <c r="E17" i="119"/>
  <c r="E15" i="119"/>
  <c r="E14" i="119"/>
  <c r="E10" i="119"/>
  <c r="D27" i="119"/>
  <c r="C13" i="119"/>
  <c r="E13" i="119" s="1"/>
  <c r="D13" i="119"/>
  <c r="D43" i="119"/>
  <c r="C43" i="119"/>
  <c r="D37" i="119"/>
  <c r="F37" i="119" s="1"/>
  <c r="C37" i="119"/>
  <c r="D34" i="119"/>
  <c r="C34" i="119"/>
  <c r="D32" i="119"/>
  <c r="C32" i="119"/>
  <c r="C27" i="119"/>
  <c r="D8" i="119"/>
  <c r="C8" i="119"/>
  <c r="F13" i="119" l="1"/>
  <c r="E37" i="119"/>
  <c r="F8" i="119"/>
  <c r="F45" i="118"/>
  <c r="F44" i="118"/>
  <c r="F43" i="118"/>
  <c r="F42" i="118"/>
  <c r="F41" i="118"/>
  <c r="F40" i="118"/>
  <c r="F39" i="118"/>
  <c r="F38" i="118"/>
  <c r="F37" i="118"/>
  <c r="F36" i="118"/>
  <c r="F35" i="118"/>
  <c r="F34" i="118"/>
  <c r="F33" i="118"/>
  <c r="F32" i="118"/>
  <c r="F31" i="118"/>
  <c r="F30" i="118"/>
  <c r="F29" i="118"/>
  <c r="F28" i="118"/>
  <c r="F27" i="118"/>
  <c r="F26" i="118"/>
  <c r="F25" i="118"/>
  <c r="F24" i="118"/>
  <c r="F23" i="118"/>
  <c r="F22" i="118"/>
  <c r="F21" i="118"/>
  <c r="F20" i="118"/>
  <c r="F19" i="118"/>
  <c r="F18" i="118"/>
  <c r="F17" i="118"/>
  <c r="F16" i="118"/>
  <c r="F15" i="118"/>
  <c r="F14" i="118"/>
  <c r="F13" i="118"/>
  <c r="F12" i="118"/>
  <c r="F11" i="118"/>
  <c r="F10" i="118"/>
  <c r="F9" i="118"/>
  <c r="E40" i="118"/>
  <c r="E39" i="118"/>
  <c r="E38" i="118"/>
  <c r="E37" i="118"/>
  <c r="E36" i="118"/>
  <c r="E35" i="118"/>
  <c r="E34" i="118"/>
  <c r="E33" i="118"/>
  <c r="E32" i="118"/>
  <c r="E31" i="118"/>
  <c r="E29" i="118"/>
  <c r="E26" i="118"/>
  <c r="E22" i="118"/>
  <c r="E20" i="118"/>
  <c r="E19" i="118"/>
  <c r="E18" i="118"/>
  <c r="E17" i="118"/>
  <c r="E15" i="118"/>
  <c r="E14" i="118"/>
  <c r="E13" i="118"/>
  <c r="E10" i="118"/>
  <c r="D26" i="118"/>
  <c r="D43" i="118" l="1"/>
  <c r="C43" i="118"/>
  <c r="D37" i="118"/>
  <c r="C37" i="118"/>
  <c r="D34" i="118"/>
  <c r="C34" i="118"/>
  <c r="D32" i="118"/>
  <c r="C32" i="118"/>
  <c r="C26" i="118"/>
  <c r="D13" i="118"/>
  <c r="C13" i="118"/>
  <c r="D8" i="118"/>
  <c r="C8" i="118"/>
  <c r="F8" i="118" l="1"/>
  <c r="D36" i="117"/>
  <c r="F44" i="117"/>
  <c r="E44" i="117"/>
  <c r="F43" i="117"/>
  <c r="E43" i="117"/>
  <c r="D42" i="117"/>
  <c r="F42" i="117" s="1"/>
  <c r="C42" i="117"/>
  <c r="F41" i="117"/>
  <c r="F40" i="117"/>
  <c r="F39" i="117"/>
  <c r="E39" i="117"/>
  <c r="F38" i="117"/>
  <c r="E38" i="117"/>
  <c r="F37" i="117"/>
  <c r="E37" i="117"/>
  <c r="C36" i="117"/>
  <c r="F35" i="117"/>
  <c r="E35" i="117"/>
  <c r="F34" i="117"/>
  <c r="E34" i="117"/>
  <c r="D33" i="117"/>
  <c r="F33" i="117" s="1"/>
  <c r="C33" i="117"/>
  <c r="F32" i="117"/>
  <c r="E32" i="117"/>
  <c r="D31" i="117"/>
  <c r="E31" i="117" s="1"/>
  <c r="C31" i="117"/>
  <c r="F30" i="117"/>
  <c r="E30" i="117"/>
  <c r="F29" i="117"/>
  <c r="E29" i="117"/>
  <c r="F28" i="117"/>
  <c r="F27" i="117"/>
  <c r="D26" i="117"/>
  <c r="E26" i="117" s="1"/>
  <c r="C26" i="117"/>
  <c r="F25" i="117"/>
  <c r="F24" i="117"/>
  <c r="F23" i="117"/>
  <c r="F22" i="117"/>
  <c r="E22" i="117"/>
  <c r="F21" i="117"/>
  <c r="F20" i="117"/>
  <c r="E20" i="117"/>
  <c r="F19" i="117"/>
  <c r="E19" i="117"/>
  <c r="F18" i="117"/>
  <c r="E18" i="117"/>
  <c r="F17" i="117"/>
  <c r="F16" i="117"/>
  <c r="F15" i="117"/>
  <c r="E15" i="117"/>
  <c r="F14" i="117"/>
  <c r="E14" i="117"/>
  <c r="D13" i="117"/>
  <c r="C13" i="117"/>
  <c r="F12" i="117"/>
  <c r="F11" i="117"/>
  <c r="F10" i="117"/>
  <c r="E10" i="117"/>
  <c r="F9" i="117"/>
  <c r="D8" i="117"/>
  <c r="C8" i="117"/>
  <c r="E13" i="117" l="1"/>
  <c r="F8" i="117"/>
  <c r="E42" i="117"/>
  <c r="F36" i="117"/>
  <c r="E33" i="117"/>
  <c r="F26" i="117"/>
  <c r="F13" i="117"/>
  <c r="F31" i="117"/>
  <c r="E36" i="117"/>
  <c r="F45" i="116"/>
  <c r="F44" i="116"/>
  <c r="F43" i="116"/>
  <c r="F42" i="116"/>
  <c r="F41" i="116"/>
  <c r="F40" i="116"/>
  <c r="F39" i="116"/>
  <c r="F38" i="116"/>
  <c r="F37" i="116"/>
  <c r="F36" i="116"/>
  <c r="F35" i="116"/>
  <c r="F34" i="116"/>
  <c r="F32" i="116"/>
  <c r="F31" i="116"/>
  <c r="F30" i="116"/>
  <c r="F29" i="116"/>
  <c r="F28" i="116"/>
  <c r="F27" i="116"/>
  <c r="F26" i="116"/>
  <c r="F25" i="116"/>
  <c r="F24" i="116"/>
  <c r="F23" i="116"/>
  <c r="F22" i="116"/>
  <c r="F21" i="116"/>
  <c r="F20" i="116"/>
  <c r="F19" i="116"/>
  <c r="F18" i="116"/>
  <c r="F17" i="116"/>
  <c r="F16" i="116"/>
  <c r="F15" i="116"/>
  <c r="F14" i="116"/>
  <c r="F12" i="116"/>
  <c r="F11" i="116"/>
  <c r="F10" i="116"/>
  <c r="F9" i="116"/>
  <c r="E45" i="116"/>
  <c r="E44" i="116"/>
  <c r="E43" i="116"/>
  <c r="E39" i="116"/>
  <c r="E38" i="116"/>
  <c r="E37" i="116"/>
  <c r="E36" i="116"/>
  <c r="E35" i="116"/>
  <c r="E34" i="116"/>
  <c r="E33" i="116"/>
  <c r="E32" i="116"/>
  <c r="E31" i="116"/>
  <c r="E30" i="116"/>
  <c r="E29" i="116"/>
  <c r="E26" i="116"/>
  <c r="E22" i="116"/>
  <c r="E20" i="116"/>
  <c r="E19" i="116"/>
  <c r="E18" i="116"/>
  <c r="E15" i="116"/>
  <c r="E14" i="116"/>
  <c r="E10" i="116"/>
  <c r="D36" i="116"/>
  <c r="C26" i="116"/>
  <c r="D43" i="116"/>
  <c r="C43" i="116"/>
  <c r="C36" i="116"/>
  <c r="D33" i="116"/>
  <c r="C33" i="116"/>
  <c r="F33" i="116" s="1"/>
  <c r="D31" i="116"/>
  <c r="C31" i="116"/>
  <c r="D26" i="116"/>
  <c r="D13" i="116"/>
  <c r="F13" i="116" s="1"/>
  <c r="C13" i="116"/>
  <c r="D8" i="116"/>
  <c r="F8" i="116" s="1"/>
  <c r="C8" i="116"/>
  <c r="E13" i="116" l="1"/>
  <c r="F44" i="115"/>
  <c r="F43" i="115"/>
  <c r="F42" i="115"/>
  <c r="F41" i="115"/>
  <c r="F40" i="115"/>
  <c r="F39" i="115"/>
  <c r="F37" i="115"/>
  <c r="F36" i="115"/>
  <c r="F35" i="115"/>
  <c r="F34" i="115"/>
  <c r="F33" i="115"/>
  <c r="F32" i="115"/>
  <c r="F31" i="115"/>
  <c r="F30" i="115"/>
  <c r="F29" i="115"/>
  <c r="F28" i="115"/>
  <c r="F27" i="115"/>
  <c r="F26" i="115"/>
  <c r="F25" i="115"/>
  <c r="F24" i="115"/>
  <c r="F23" i="115"/>
  <c r="F22" i="115"/>
  <c r="F21" i="115"/>
  <c r="F20" i="115"/>
  <c r="F19" i="115"/>
  <c r="F18" i="115"/>
  <c r="F17" i="115"/>
  <c r="F16" i="115"/>
  <c r="F15" i="115"/>
  <c r="F14" i="115"/>
  <c r="F13" i="115"/>
  <c r="F12" i="115"/>
  <c r="F11" i="115"/>
  <c r="F10" i="115"/>
  <c r="F9" i="115"/>
  <c r="E44" i="115"/>
  <c r="E43" i="115"/>
  <c r="E42" i="115"/>
  <c r="E39" i="115"/>
  <c r="E38" i="115"/>
  <c r="E37" i="115"/>
  <c r="E36" i="115"/>
  <c r="E34" i="115"/>
  <c r="E33" i="115"/>
  <c r="E32" i="115"/>
  <c r="E31" i="115"/>
  <c r="E30" i="115"/>
  <c r="E29" i="115"/>
  <c r="E26" i="115"/>
  <c r="E22" i="115"/>
  <c r="E20" i="115"/>
  <c r="E19" i="115"/>
  <c r="E18" i="115"/>
  <c r="E15" i="115"/>
  <c r="E14" i="115"/>
  <c r="E13" i="115"/>
  <c r="E10" i="115"/>
  <c r="C36" i="115"/>
  <c r="D36" i="115"/>
  <c r="D26" i="115"/>
  <c r="C26" i="115"/>
  <c r="C13" i="115"/>
  <c r="D13" i="115"/>
  <c r="D42" i="115"/>
  <c r="C42" i="115"/>
  <c r="D33" i="115"/>
  <c r="C33" i="115"/>
  <c r="D31" i="115"/>
  <c r="C31" i="115"/>
  <c r="D8" i="115"/>
  <c r="E8" i="115" s="1"/>
  <c r="C8" i="115"/>
  <c r="F8" i="115" l="1"/>
  <c r="C8" i="114"/>
  <c r="D8" i="114"/>
  <c r="F8" i="114" s="1"/>
  <c r="F39" i="114"/>
  <c r="F38" i="114"/>
  <c r="F37" i="114"/>
  <c r="D37" i="114"/>
  <c r="C37" i="114"/>
  <c r="F36" i="114"/>
  <c r="F35" i="114"/>
  <c r="E35" i="114"/>
  <c r="F34" i="114"/>
  <c r="F33" i="114"/>
  <c r="E33" i="114"/>
  <c r="D32" i="114"/>
  <c r="E32" i="114" s="1"/>
  <c r="C32" i="114"/>
  <c r="F31" i="114"/>
  <c r="F30" i="114"/>
  <c r="E30" i="114"/>
  <c r="F29" i="114"/>
  <c r="D29" i="114"/>
  <c r="E29" i="114" s="1"/>
  <c r="C29" i="114"/>
  <c r="F28" i="114"/>
  <c r="E28" i="114"/>
  <c r="D27" i="114"/>
  <c r="F27" i="114" s="1"/>
  <c r="C27" i="114"/>
  <c r="F26" i="114"/>
  <c r="F25" i="114"/>
  <c r="E25" i="114"/>
  <c r="D24" i="114"/>
  <c r="C24" i="114"/>
  <c r="F23" i="114"/>
  <c r="F22" i="114"/>
  <c r="F21" i="114"/>
  <c r="E21" i="114"/>
  <c r="F20" i="114"/>
  <c r="F19" i="114"/>
  <c r="E19" i="114"/>
  <c r="F18" i="114"/>
  <c r="E18" i="114"/>
  <c r="F17" i="114"/>
  <c r="E17" i="114"/>
  <c r="F16" i="114"/>
  <c r="F15" i="114"/>
  <c r="E15" i="114"/>
  <c r="F14" i="114"/>
  <c r="E14" i="114"/>
  <c r="D13" i="114"/>
  <c r="E13" i="114" s="1"/>
  <c r="C13" i="114"/>
  <c r="F12" i="114"/>
  <c r="F11" i="114"/>
  <c r="F10" i="114"/>
  <c r="E10" i="114"/>
  <c r="F9" i="114"/>
  <c r="E24" i="114" l="1"/>
  <c r="E8" i="114"/>
  <c r="F13" i="114"/>
  <c r="F24" i="114"/>
  <c r="F32" i="114"/>
  <c r="E27" i="114"/>
  <c r="F38" i="113"/>
  <c r="F37" i="113"/>
  <c r="D36" i="113"/>
  <c r="C36" i="113"/>
  <c r="F35" i="113"/>
  <c r="F34" i="113"/>
  <c r="E34" i="113"/>
  <c r="F33" i="113"/>
  <c r="F32" i="113"/>
  <c r="E32" i="113"/>
  <c r="D31" i="113"/>
  <c r="C31" i="113"/>
  <c r="F30" i="113"/>
  <c r="F29" i="113"/>
  <c r="E29" i="113"/>
  <c r="D28" i="113"/>
  <c r="C28" i="113"/>
  <c r="F27" i="113"/>
  <c r="E27" i="113"/>
  <c r="D26" i="113"/>
  <c r="C26" i="113"/>
  <c r="F25" i="113"/>
  <c r="F24" i="113"/>
  <c r="E24" i="113"/>
  <c r="D23" i="113"/>
  <c r="C23" i="113"/>
  <c r="F22" i="113"/>
  <c r="F21" i="113"/>
  <c r="F20" i="113"/>
  <c r="E20" i="113"/>
  <c r="F19" i="113"/>
  <c r="F18" i="113"/>
  <c r="E18" i="113"/>
  <c r="F17" i="113"/>
  <c r="E17" i="113"/>
  <c r="F16" i="113"/>
  <c r="E16" i="113"/>
  <c r="F15" i="113"/>
  <c r="F14" i="113"/>
  <c r="E14" i="113"/>
  <c r="F13" i="113"/>
  <c r="E13" i="113"/>
  <c r="D12" i="113"/>
  <c r="C12" i="113"/>
  <c r="F11" i="113"/>
  <c r="F10" i="113"/>
  <c r="F9" i="113"/>
  <c r="E9" i="113"/>
  <c r="D8" i="113"/>
  <c r="C8" i="113"/>
  <c r="F31" i="113" l="1"/>
  <c r="F36" i="113"/>
  <c r="E26" i="113"/>
  <c r="F23" i="113"/>
  <c r="F8" i="113"/>
  <c r="F26" i="113"/>
  <c r="F28" i="113"/>
  <c r="F12" i="113"/>
  <c r="E8" i="113"/>
  <c r="E12" i="113"/>
  <c r="E23" i="113"/>
  <c r="E31" i="113"/>
  <c r="E28" i="113"/>
  <c r="F38" i="112"/>
  <c r="F37" i="112"/>
  <c r="F36" i="112"/>
  <c r="F35" i="112"/>
  <c r="F34" i="112"/>
  <c r="F33" i="112"/>
  <c r="F32" i="112"/>
  <c r="F30" i="112"/>
  <c r="F29" i="112"/>
  <c r="F28" i="112"/>
  <c r="F27" i="112"/>
  <c r="F25" i="112"/>
  <c r="F24" i="112"/>
  <c r="F22" i="112"/>
  <c r="F21" i="112"/>
  <c r="F20" i="112"/>
  <c r="F19" i="112"/>
  <c r="F18" i="112"/>
  <c r="F17" i="112"/>
  <c r="F16" i="112"/>
  <c r="F15" i="112"/>
  <c r="F14" i="112"/>
  <c r="F13" i="112"/>
  <c r="F12" i="112"/>
  <c r="F11" i="112"/>
  <c r="F10" i="112"/>
  <c r="F9" i="112"/>
  <c r="E34" i="112"/>
  <c r="E32" i="112"/>
  <c r="E29" i="112"/>
  <c r="E28" i="112"/>
  <c r="E27" i="112"/>
  <c r="E24" i="112"/>
  <c r="E20" i="112"/>
  <c r="E18" i="112"/>
  <c r="E17" i="112"/>
  <c r="E16" i="112"/>
  <c r="E14" i="112"/>
  <c r="E13" i="112"/>
  <c r="E9" i="112"/>
  <c r="D36" i="112"/>
  <c r="C36" i="112"/>
  <c r="D31" i="112"/>
  <c r="F31" i="112" s="1"/>
  <c r="C31" i="112"/>
  <c r="D28" i="112"/>
  <c r="C28" i="112"/>
  <c r="D26" i="112"/>
  <c r="F26" i="112" s="1"/>
  <c r="C26" i="112"/>
  <c r="D12" i="112"/>
  <c r="E12" i="112" s="1"/>
  <c r="C12" i="112"/>
  <c r="D8" i="112"/>
  <c r="C8" i="112"/>
  <c r="E26" i="112" l="1"/>
  <c r="E31" i="112"/>
  <c r="D23" i="112"/>
  <c r="C23" i="112"/>
  <c r="F23" i="112" l="1"/>
  <c r="E23" i="112"/>
  <c r="E8" i="112"/>
  <c r="F8" i="112"/>
</calcChain>
</file>

<file path=xl/sharedStrings.xml><?xml version="1.0" encoding="utf-8"?>
<sst xmlns="http://schemas.openxmlformats.org/spreadsheetml/2006/main" count="530" uniqueCount="80">
  <si>
    <t>п/п</t>
  </si>
  <si>
    <t>Наименование показателей бюджетной классификации</t>
  </si>
  <si>
    <t>Всего</t>
  </si>
  <si>
    <t>по отношению к годовому поступлению доходов</t>
  </si>
  <si>
    <t>%</t>
  </si>
  <si>
    <t>Отклонение</t>
  </si>
  <si>
    <t>(тыс. руб.)</t>
  </si>
  <si>
    <t>Администрация города Канска Красноярского края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</si>
  <si>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</si>
  <si>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Безвозмездные поступления от других бюджетов бюджетной системы Российской Федерации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</si>
  <si>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</si>
  <si>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Доходы, поступающие в порядке возмещения расходов, понесенных в связи с эксплуатацией имущества городских округов</t>
  </si>
  <si>
    <t>Прочие безвозмездные поступления в бюджеты городских округов</t>
  </si>
  <si>
    <t xml:space="preserve">Государственная пошлина за выдачу разрешения на установку рекламной конструкции </t>
  </si>
  <si>
    <t>муниципальное казенное учреждение «Управление по делам гражданской обороны и чрезвычайным ситуациям администрации города Канска»</t>
  </si>
  <si>
    <t>Доходы от сдачи в аренду имущества, составляющего казну городских округов (за исключением земельных участков)</t>
  </si>
  <si>
    <t>Комитет по управлению муниципальным имуществом администрации города Канска</t>
  </si>
  <si>
    <t>Финансовое управление администрации города Канска</t>
  </si>
  <si>
    <t>Управление образования администрации города Канска</t>
  </si>
  <si>
    <t>Управление строительства и жилищно-коммунального хозяйства администрации города Канска</t>
  </si>
  <si>
    <t>Прочие доходы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</si>
  <si>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Прочие доходы от компенсации затрат бюджетов городских округов (возмещение ЕДДС) </t>
  </si>
  <si>
    <t>Невыясненные поступления</t>
  </si>
  <si>
    <t xml:space="preserve"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
</t>
  </si>
  <si>
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
</t>
  </si>
  <si>
    <t xml:space="preserve"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
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</si>
  <si>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</si>
  <si>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Управление градостроительства администрации города Канска 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</si>
  <si>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</si>
  <si>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</si>
  <si>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</si>
  <si>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Прочие доходы от компенсации затрат бюджетов городских округов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</si>
  <si>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01.02.2024 года</t>
  </si>
  <si>
    <t>Исполнено на 01.02.2024г.</t>
  </si>
  <si>
    <t>Годовой прогноз поступления доходов на 01.02.2024г.</t>
  </si>
  <si>
    <t>Средства от распоряжения и реализации выморочного имущества, обращенного в собственность городских округов (в части реализации основных средств по указанному имуществу)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</si>
  <si>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</si>
  <si>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Прочие доходы от компенсации затрат бюджетов городских округов (возврат дебиторской задолженности прошлых лет за счет краевых денежных средств)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</si>
  <si>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01.03.2024 года</t>
  </si>
  <si>
    <t>Исполнено на 01.03.2024г.</t>
  </si>
  <si>
    <t>Годовой прогноз поступления доходов на 01.03.2024г.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</si>
  <si>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01.04.2024 года</t>
  </si>
  <si>
    <t>Исполнено на 01.04.2024г.</t>
  </si>
  <si>
    <t>Годовой прогноз поступления доходов на 01.04.2024г.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</si>
  <si>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01.05.2024 года</t>
  </si>
  <si>
    <t>Исполнено на 01.05.2024г.</t>
  </si>
  <si>
    <t>Годовой прогноз поступления доходов на 01.05.2024г.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</si>
  <si>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</si>
  <si>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</si>
  <si>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</si>
  <si>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Инициативные платежи, зачисляемые в бюджеты городских округов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</si>
  <si>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01.06.2024 года</t>
  </si>
  <si>
    <t>Исполнено на 01.06.2024г.</t>
  </si>
  <si>
    <t>Годовой прогноз поступления доходов на 01.06.2024г.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</si>
  <si>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01.07.2024 года</t>
  </si>
  <si>
    <t>Исполнено на 01.07.2024г.</t>
  </si>
  <si>
    <t>Годовой прогноз поступления доходов на 01.07.2024г.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</si>
  <si>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01.08.2024 года</t>
  </si>
  <si>
    <t>Исполнено на 01.08.2024г.</t>
  </si>
  <si>
    <t>Годовой прогноз поступления доходов на 01.08.2024г.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</si>
  <si>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</si>
  <si>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св200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</si>
  <si>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01.09.2024 года</t>
  </si>
  <si>
    <t>Исполнено на 01.09.2024г.</t>
  </si>
  <si>
    <t>Годовой прогноз поступления доходов на 01.09.2024г.</t>
  </si>
  <si>
    <t>Прочие доходы от компенсации затрат бюджетов городских округов (демонтаж рекламных конструкций)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</si>
  <si>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01.10.2024 года</t>
  </si>
  <si>
    <t>Исполнено на 01.10.2024г.</t>
  </si>
  <si>
    <t>Годовой прогноз поступления доходов на 01.10.2024г.</t>
  </si>
  <si>
    <t>св1000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</si>
  <si>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01.11.2024 года</t>
  </si>
  <si>
    <t>Исполнено на 01.11.2024г.</t>
  </si>
  <si>
    <t>Годовой прогноз поступления доходов на 01.11.2024г.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</si>
  <si>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</si>
  <si>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01.12.2024 года</t>
  </si>
  <si>
    <t>Исполнено на 01.12.2024г.</t>
  </si>
  <si>
    <t>Годовой прогноз поступления доходов на 01.12.2024г.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</si>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</sst>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5">
    <xf numFmtId="0" fontId="0" fillId="0" borderId="0" xfId="0"/>
    <xf numFmtId="0" fontId="1" fillId="0" borderId="0" xfId="0" applyFont="1"/>
    <xf numFmtId="0" fontId="3" fillId="0" borderId="0" xfId="0" applyFont="1" applyAlignment="1">
      <alignment wrapText="1"/>
    </xf>
    <xf numFmtId="3" fontId="2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3" fillId="0" borderId="0" xfId="0" applyFont="1" applyAlignment="1">
      <alignment horizont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4" fontId="2" fillId="0" borderId="1" xfId="0" applyNumberFormat="1" applyFont="1" applyBorder="1" applyAlignment="1">
      <alignment horizontal="justify" vertical="top" wrapText="1"/>
    </xf>
    <xf numFmtId="0" fontId="8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top" wrapText="1"/>
    </xf>
    <xf numFmtId="0" fontId="3" fillId="0" borderId="0" xfId="0" applyFont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5"/>
  <sheetViews>
    <sheetView tabSelected="1" workbookViewId="0">
      <selection activeCell="B15" sqref="B15"/>
    </sheetView>
  </sheetViews>
  <sheetFormatPr defaultColWidth="0" defaultRowHeight="15" zeroHeight="1" x14ac:dyDescent="0.25"/>
  <cols>
    <col min="1" max="1" width="5.42578125" style="20" customWidth="1"/>
    <col min="2" max="2" width="69.5703125" style="21" customWidth="1"/>
    <col min="3" max="3" width="15.28515625" style="15" customWidth="1"/>
    <col min="4" max="4" width="14.42578125" style="15" customWidth="1"/>
    <col min="5" max="5" width="12" style="15" customWidth="1"/>
    <col min="6" max="6" width="16.28515625" style="15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39" t="s">
        <v>74</v>
      </c>
      <c r="B2" s="39"/>
      <c r="C2" s="39"/>
      <c r="D2" s="39"/>
      <c r="E2" s="39"/>
      <c r="F2" s="39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22"/>
      <c r="C3" s="16"/>
      <c r="D3" s="16"/>
      <c r="E3" s="16"/>
      <c r="F3" s="16"/>
      <c r="G3" s="10"/>
      <c r="H3" s="10"/>
      <c r="I3" s="10"/>
      <c r="J3" s="10"/>
      <c r="K3" s="10"/>
      <c r="L3" s="10"/>
      <c r="M3" s="10"/>
    </row>
    <row r="4" spans="1:13" x14ac:dyDescent="0.25">
      <c r="F4" s="19" t="s">
        <v>6</v>
      </c>
    </row>
    <row r="5" spans="1:13" ht="29.25" customHeight="1" x14ac:dyDescent="0.25">
      <c r="A5" s="40" t="s">
        <v>0</v>
      </c>
      <c r="B5" s="41" t="s">
        <v>1</v>
      </c>
      <c r="C5" s="44" t="s">
        <v>76</v>
      </c>
      <c r="D5" s="44" t="s">
        <v>75</v>
      </c>
      <c r="E5" s="44"/>
      <c r="F5" s="44"/>
    </row>
    <row r="6" spans="1:13" ht="36" customHeight="1" x14ac:dyDescent="0.25">
      <c r="A6" s="40"/>
      <c r="B6" s="42"/>
      <c r="C6" s="44"/>
      <c r="D6" s="44" t="s">
        <v>2</v>
      </c>
      <c r="E6" s="44" t="s">
        <v>3</v>
      </c>
      <c r="F6" s="44"/>
    </row>
    <row r="7" spans="1:13" ht="21" customHeight="1" x14ac:dyDescent="0.25">
      <c r="A7" s="40"/>
      <c r="B7" s="43"/>
      <c r="C7" s="44"/>
      <c r="D7" s="44"/>
      <c r="E7" s="38" t="s">
        <v>4</v>
      </c>
      <c r="F7" s="38" t="s">
        <v>5</v>
      </c>
    </row>
    <row r="8" spans="1:13" s="9" customFormat="1" ht="18" customHeight="1" x14ac:dyDescent="0.2">
      <c r="A8" s="7">
        <v>1</v>
      </c>
      <c r="B8" s="17" t="s">
        <v>7</v>
      </c>
      <c r="C8" s="4">
        <f>C10+C12+C11+C9</f>
        <v>95.7</v>
      </c>
      <c r="D8" s="4">
        <f>D10+D12+D11+D9</f>
        <v>98.499999999999986</v>
      </c>
      <c r="E8" s="4">
        <f>D8/C8*100</f>
        <v>102.92580982236153</v>
      </c>
      <c r="F8" s="4">
        <f>D8-C8</f>
        <v>2.7999999999999829</v>
      </c>
    </row>
    <row r="9" spans="1:13" ht="18" customHeight="1" x14ac:dyDescent="0.25">
      <c r="A9" s="3">
        <v>2</v>
      </c>
      <c r="B9" s="23" t="s">
        <v>31</v>
      </c>
      <c r="C9" s="38">
        <v>3.3</v>
      </c>
      <c r="D9" s="38">
        <v>3.3</v>
      </c>
      <c r="E9" s="38">
        <f t="shared" ref="E9:E47" si="0">D9/C9*100</f>
        <v>100</v>
      </c>
      <c r="F9" s="38"/>
    </row>
    <row r="10" spans="1:13" ht="49.5" customHeight="1" x14ac:dyDescent="0.25">
      <c r="A10" s="3">
        <v>3</v>
      </c>
      <c r="B10" s="23" t="s">
        <v>77</v>
      </c>
      <c r="C10" s="38">
        <v>21.6</v>
      </c>
      <c r="D10" s="38">
        <v>23</v>
      </c>
      <c r="E10" s="38">
        <f t="shared" si="0"/>
        <v>106.48148148148147</v>
      </c>
      <c r="F10" s="38">
        <f t="shared" ref="F10:F47" si="1">D10-C10</f>
        <v>1.3999999999999986</v>
      </c>
    </row>
    <row r="11" spans="1:13" ht="66" customHeight="1" x14ac:dyDescent="0.25">
      <c r="A11" s="3">
        <v>4</v>
      </c>
      <c r="B11" s="23" t="s">
        <v>30</v>
      </c>
      <c r="C11" s="38">
        <v>62.3</v>
      </c>
      <c r="D11" s="38">
        <v>62.3</v>
      </c>
      <c r="E11" s="38">
        <f t="shared" si="0"/>
        <v>100</v>
      </c>
      <c r="F11" s="38"/>
    </row>
    <row r="12" spans="1:13" ht="63.75" customHeight="1" x14ac:dyDescent="0.25">
      <c r="A12" s="3">
        <v>5</v>
      </c>
      <c r="B12" s="23" t="s">
        <v>78</v>
      </c>
      <c r="C12" s="38">
        <v>8.5</v>
      </c>
      <c r="D12" s="38">
        <v>9.9</v>
      </c>
      <c r="E12" s="38">
        <f t="shared" si="0"/>
        <v>116.47058823529413</v>
      </c>
      <c r="F12" s="38">
        <f t="shared" si="1"/>
        <v>1.4000000000000004</v>
      </c>
    </row>
    <row r="13" spans="1:13" s="9" customFormat="1" ht="31.5" customHeight="1" x14ac:dyDescent="0.2">
      <c r="A13" s="7">
        <v>6</v>
      </c>
      <c r="B13" s="17" t="s">
        <v>16</v>
      </c>
      <c r="C13" s="4">
        <f>C14+C15+C17+C18+C19+C21+C22+C23+C24+C26+C16+C25+C20</f>
        <v>48620.1</v>
      </c>
      <c r="D13" s="4">
        <f>D14+D15+D17+D18+D19+D21+D22+D23+D24+D26+D16+D25+D20</f>
        <v>49111.200000000012</v>
      </c>
      <c r="E13" s="4">
        <f t="shared" si="0"/>
        <v>101.0100760796461</v>
      </c>
      <c r="F13" s="4">
        <f t="shared" si="1"/>
        <v>491.1000000000131</v>
      </c>
    </row>
    <row r="14" spans="1:13" ht="78.75" customHeight="1" x14ac:dyDescent="0.25">
      <c r="A14" s="3">
        <v>7</v>
      </c>
      <c r="B14" s="23" t="s">
        <v>8</v>
      </c>
      <c r="C14" s="38">
        <v>26730</v>
      </c>
      <c r="D14" s="38">
        <v>27574.400000000001</v>
      </c>
      <c r="E14" s="38">
        <f t="shared" si="0"/>
        <v>103.15899738121961</v>
      </c>
      <c r="F14" s="38">
        <f t="shared" si="1"/>
        <v>844.40000000000146</v>
      </c>
    </row>
    <row r="15" spans="1:13" ht="33.75" customHeight="1" x14ac:dyDescent="0.25">
      <c r="A15" s="3">
        <v>8</v>
      </c>
      <c r="B15" s="23" t="s">
        <v>15</v>
      </c>
      <c r="C15" s="38">
        <v>5277.5</v>
      </c>
      <c r="D15" s="38">
        <v>4629.3999999999996</v>
      </c>
      <c r="E15" s="38">
        <f t="shared" si="0"/>
        <v>87.719564187588816</v>
      </c>
      <c r="F15" s="38">
        <f t="shared" si="1"/>
        <v>-648.10000000000036</v>
      </c>
    </row>
    <row r="16" spans="1:13" ht="95.25" customHeight="1" x14ac:dyDescent="0.25">
      <c r="A16" s="3">
        <v>9</v>
      </c>
      <c r="B16" s="23" t="s">
        <v>47</v>
      </c>
      <c r="C16" s="38">
        <v>27.6</v>
      </c>
      <c r="D16" s="38">
        <v>41.8</v>
      </c>
      <c r="E16" s="38">
        <f t="shared" si="0"/>
        <v>151.44927536231882</v>
      </c>
      <c r="F16" s="38">
        <f t="shared" si="1"/>
        <v>14.199999999999996</v>
      </c>
    </row>
    <row r="17" spans="1:6" ht="33.75" customHeight="1" x14ac:dyDescent="0.25">
      <c r="A17" s="3">
        <v>10</v>
      </c>
      <c r="B17" s="23" t="s">
        <v>15</v>
      </c>
      <c r="C17" s="38">
        <v>364.2</v>
      </c>
      <c r="D17" s="38">
        <v>364.2</v>
      </c>
      <c r="E17" s="38">
        <f t="shared" si="0"/>
        <v>100</v>
      </c>
      <c r="F17" s="38"/>
    </row>
    <row r="18" spans="1:6" ht="96.75" customHeight="1" x14ac:dyDescent="0.25">
      <c r="A18" s="3">
        <v>11</v>
      </c>
      <c r="B18" s="23" t="s">
        <v>28</v>
      </c>
      <c r="C18" s="38">
        <v>7604.7</v>
      </c>
      <c r="D18" s="38">
        <v>7402.4</v>
      </c>
      <c r="E18" s="38">
        <f t="shared" si="0"/>
        <v>97.33980301655555</v>
      </c>
      <c r="F18" s="38">
        <f t="shared" si="1"/>
        <v>-202.30000000000018</v>
      </c>
    </row>
    <row r="19" spans="1:6" ht="31.5" customHeight="1" x14ac:dyDescent="0.25">
      <c r="A19" s="3">
        <v>12</v>
      </c>
      <c r="B19" s="23" t="s">
        <v>11</v>
      </c>
      <c r="C19" s="38">
        <v>1278</v>
      </c>
      <c r="D19" s="38">
        <v>1192.8</v>
      </c>
      <c r="E19" s="38">
        <f t="shared" si="0"/>
        <v>93.333333333333329</v>
      </c>
      <c r="F19" s="38">
        <f t="shared" si="1"/>
        <v>-85.200000000000045</v>
      </c>
    </row>
    <row r="20" spans="1:6" ht="31.5" customHeight="1" x14ac:dyDescent="0.25">
      <c r="A20" s="3">
        <v>13</v>
      </c>
      <c r="B20" s="23" t="s">
        <v>65</v>
      </c>
      <c r="C20" s="38">
        <v>79</v>
      </c>
      <c r="D20" s="38">
        <v>79</v>
      </c>
      <c r="E20" s="38">
        <f t="shared" si="0"/>
        <v>100</v>
      </c>
      <c r="F20" s="38"/>
    </row>
    <row r="21" spans="1:6" ht="81" customHeight="1" x14ac:dyDescent="0.25">
      <c r="A21" s="3">
        <v>14</v>
      </c>
      <c r="B21" s="23" t="s">
        <v>26</v>
      </c>
      <c r="C21" s="38">
        <v>4662.5</v>
      </c>
      <c r="D21" s="38">
        <v>4514.3999999999996</v>
      </c>
      <c r="E21" s="38">
        <f t="shared" si="0"/>
        <v>96.823592493297582</v>
      </c>
      <c r="F21" s="38">
        <f t="shared" si="1"/>
        <v>-148.10000000000036</v>
      </c>
    </row>
    <row r="22" spans="1:6" ht="48.75" customHeight="1" x14ac:dyDescent="0.25">
      <c r="A22" s="3">
        <v>15</v>
      </c>
      <c r="B22" s="23" t="s">
        <v>35</v>
      </c>
      <c r="C22" s="38">
        <v>261.60000000000002</v>
      </c>
      <c r="D22" s="38">
        <v>261.60000000000002</v>
      </c>
      <c r="E22" s="38">
        <f t="shared" si="0"/>
        <v>100</v>
      </c>
      <c r="F22" s="38"/>
    </row>
    <row r="23" spans="1:6" ht="50.25" customHeight="1" x14ac:dyDescent="0.25">
      <c r="A23" s="3">
        <v>16</v>
      </c>
      <c r="B23" s="23" t="s">
        <v>29</v>
      </c>
      <c r="C23" s="38">
        <v>1890</v>
      </c>
      <c r="D23" s="38">
        <v>2651.8</v>
      </c>
      <c r="E23" s="38">
        <f t="shared" si="0"/>
        <v>140.3068783068783</v>
      </c>
      <c r="F23" s="38">
        <f t="shared" si="1"/>
        <v>761.80000000000018</v>
      </c>
    </row>
    <row r="24" spans="1:6" ht="63.75" customHeight="1" x14ac:dyDescent="0.25">
      <c r="A24" s="3">
        <v>17</v>
      </c>
      <c r="B24" s="23" t="s">
        <v>36</v>
      </c>
      <c r="C24" s="38">
        <v>445</v>
      </c>
      <c r="D24" s="38">
        <v>407.3</v>
      </c>
      <c r="E24" s="38">
        <f t="shared" si="0"/>
        <v>91.528089887640448</v>
      </c>
      <c r="F24" s="38">
        <f t="shared" si="1"/>
        <v>-37.699999999999989</v>
      </c>
    </row>
    <row r="25" spans="1:6" ht="48" customHeight="1" x14ac:dyDescent="0.25">
      <c r="A25" s="3">
        <v>18</v>
      </c>
      <c r="B25" s="23" t="s">
        <v>48</v>
      </c>
      <c r="C25" s="38">
        <v>0</v>
      </c>
      <c r="D25" s="38">
        <v>0.2</v>
      </c>
      <c r="E25" s="38"/>
      <c r="F25" s="38">
        <f t="shared" si="1"/>
        <v>0.2</v>
      </c>
    </row>
    <row r="26" spans="1:6" ht="15.75" customHeight="1" x14ac:dyDescent="0.25">
      <c r="A26" s="3">
        <v>19</v>
      </c>
      <c r="B26" s="23" t="s">
        <v>22</v>
      </c>
      <c r="C26" s="38">
        <v>0</v>
      </c>
      <c r="D26" s="38">
        <v>-8.1</v>
      </c>
      <c r="E26" s="38"/>
      <c r="F26" s="38">
        <f t="shared" si="1"/>
        <v>-8.1</v>
      </c>
    </row>
    <row r="27" spans="1:6" s="9" customFormat="1" ht="18" customHeight="1" x14ac:dyDescent="0.2">
      <c r="A27" s="7">
        <v>20</v>
      </c>
      <c r="B27" s="17" t="s">
        <v>17</v>
      </c>
      <c r="C27" s="8">
        <f>C31+C30+C28+C29</f>
        <v>3064052.8</v>
      </c>
      <c r="D27" s="8">
        <f>D31+D30+D28+D29</f>
        <v>2618688.7999999998</v>
      </c>
      <c r="E27" s="4">
        <f t="shared" si="0"/>
        <v>85.464871884714256</v>
      </c>
      <c r="F27" s="4">
        <f t="shared" si="1"/>
        <v>-445364</v>
      </c>
    </row>
    <row r="28" spans="1:6" ht="16.5" customHeight="1" x14ac:dyDescent="0.25">
      <c r="A28" s="3">
        <v>21</v>
      </c>
      <c r="B28" s="23" t="s">
        <v>31</v>
      </c>
      <c r="C28" s="30">
        <v>2.9</v>
      </c>
      <c r="D28" s="30">
        <v>2.9</v>
      </c>
      <c r="E28" s="38">
        <f t="shared" si="0"/>
        <v>100</v>
      </c>
      <c r="F28" s="38"/>
    </row>
    <row r="29" spans="1:6" ht="81" customHeight="1" x14ac:dyDescent="0.25">
      <c r="A29" s="3">
        <v>22</v>
      </c>
      <c r="B29" s="23" t="s">
        <v>49</v>
      </c>
      <c r="C29" s="30">
        <v>20.6</v>
      </c>
      <c r="D29" s="30">
        <v>20.6</v>
      </c>
      <c r="E29" s="38">
        <f t="shared" si="0"/>
        <v>100</v>
      </c>
      <c r="F29" s="38"/>
    </row>
    <row r="30" spans="1:6" ht="31.5" x14ac:dyDescent="0.25">
      <c r="A30" s="3">
        <v>23</v>
      </c>
      <c r="B30" s="13" t="s">
        <v>9</v>
      </c>
      <c r="C30" s="11">
        <v>3067094.9</v>
      </c>
      <c r="D30" s="38">
        <v>2623747.2999999998</v>
      </c>
      <c r="E30" s="38">
        <f t="shared" si="0"/>
        <v>85.545031554126354</v>
      </c>
      <c r="F30" s="38">
        <f t="shared" si="1"/>
        <v>-443347.60000000009</v>
      </c>
    </row>
    <row r="31" spans="1:6" ht="47.25" x14ac:dyDescent="0.25">
      <c r="A31" s="3">
        <v>24</v>
      </c>
      <c r="B31" s="18" t="s">
        <v>10</v>
      </c>
      <c r="C31" s="38">
        <v>-3065.6</v>
      </c>
      <c r="D31" s="38">
        <v>-5082</v>
      </c>
      <c r="E31" s="38">
        <f t="shared" si="0"/>
        <v>165.77505219206679</v>
      </c>
      <c r="F31" s="38">
        <f t="shared" si="1"/>
        <v>-2016.4</v>
      </c>
    </row>
    <row r="32" spans="1:6" s="9" customFormat="1" ht="46.5" customHeight="1" x14ac:dyDescent="0.2">
      <c r="A32" s="7">
        <v>25</v>
      </c>
      <c r="B32" s="17" t="s">
        <v>14</v>
      </c>
      <c r="C32" s="4">
        <f>C33</f>
        <v>2687</v>
      </c>
      <c r="D32" s="4">
        <f>D33</f>
        <v>2239.1999999999998</v>
      </c>
      <c r="E32" s="4">
        <f t="shared" si="0"/>
        <v>83.334573874209156</v>
      </c>
      <c r="F32" s="4">
        <f t="shared" si="1"/>
        <v>-447.80000000000018</v>
      </c>
    </row>
    <row r="33" spans="1:6" ht="32.25" customHeight="1" x14ac:dyDescent="0.25">
      <c r="A33" s="3">
        <v>26</v>
      </c>
      <c r="B33" s="13" t="s">
        <v>21</v>
      </c>
      <c r="C33" s="38">
        <v>2687</v>
      </c>
      <c r="D33" s="38">
        <v>2239.1999999999998</v>
      </c>
      <c r="E33" s="38">
        <f t="shared" si="0"/>
        <v>83.334573874209156</v>
      </c>
      <c r="F33" s="38">
        <f t="shared" si="1"/>
        <v>-447.80000000000018</v>
      </c>
    </row>
    <row r="34" spans="1:6" s="9" customFormat="1" ht="18.75" customHeight="1" x14ac:dyDescent="0.2">
      <c r="A34" s="7">
        <v>27</v>
      </c>
      <c r="B34" s="17" t="s">
        <v>18</v>
      </c>
      <c r="C34" s="4">
        <f>C35+C36</f>
        <v>1395.1</v>
      </c>
      <c r="D34" s="4">
        <f>D35+D36</f>
        <v>1344.3000000000002</v>
      </c>
      <c r="E34" s="4">
        <f t="shared" si="0"/>
        <v>96.358683965307165</v>
      </c>
      <c r="F34" s="4">
        <f t="shared" si="1"/>
        <v>-50.799999999999727</v>
      </c>
    </row>
    <row r="35" spans="1:6" ht="31.5" x14ac:dyDescent="0.25">
      <c r="A35" s="3">
        <v>28</v>
      </c>
      <c r="B35" s="13" t="s">
        <v>11</v>
      </c>
      <c r="C35" s="38">
        <v>198.6</v>
      </c>
      <c r="D35" s="38">
        <v>147.9</v>
      </c>
      <c r="E35" s="38">
        <f t="shared" si="0"/>
        <v>74.471299093655603</v>
      </c>
      <c r="F35" s="38">
        <f t="shared" si="1"/>
        <v>-50.699999999999989</v>
      </c>
    </row>
    <row r="36" spans="1:6" ht="19.5" customHeight="1" x14ac:dyDescent="0.25">
      <c r="A36" s="3">
        <v>29</v>
      </c>
      <c r="B36" s="13" t="s">
        <v>12</v>
      </c>
      <c r="C36" s="38">
        <v>1196.5</v>
      </c>
      <c r="D36" s="38">
        <v>1196.4000000000001</v>
      </c>
      <c r="E36" s="38">
        <f t="shared" si="0"/>
        <v>99.991642290012535</v>
      </c>
      <c r="F36" s="38"/>
    </row>
    <row r="37" spans="1:6" s="9" customFormat="1" ht="31.5" x14ac:dyDescent="0.2">
      <c r="A37" s="7">
        <v>30</v>
      </c>
      <c r="B37" s="17" t="s">
        <v>19</v>
      </c>
      <c r="C37" s="4">
        <f>C38+C41+C44+C39+C43+C40</f>
        <v>14308</v>
      </c>
      <c r="D37" s="4">
        <f>D38+D41+D44+D39+D43+D40+D42</f>
        <v>10978.699999999999</v>
      </c>
      <c r="E37" s="4">
        <f t="shared" si="0"/>
        <v>76.731199329046689</v>
      </c>
      <c r="F37" s="4">
        <f t="shared" si="1"/>
        <v>-3329.3000000000011</v>
      </c>
    </row>
    <row r="38" spans="1:6" ht="79.5" customHeight="1" x14ac:dyDescent="0.25">
      <c r="A38" s="3">
        <v>31</v>
      </c>
      <c r="B38" s="23" t="s">
        <v>20</v>
      </c>
      <c r="C38" s="38">
        <v>12735.9</v>
      </c>
      <c r="D38" s="38">
        <v>9568.7999999999993</v>
      </c>
      <c r="E38" s="38">
        <f t="shared" si="0"/>
        <v>75.132499470002116</v>
      </c>
      <c r="F38" s="38">
        <f t="shared" si="1"/>
        <v>-3167.1000000000004</v>
      </c>
    </row>
    <row r="39" spans="1:6" ht="48.75" customHeight="1" x14ac:dyDescent="0.25">
      <c r="A39" s="3">
        <v>32</v>
      </c>
      <c r="B39" s="23" t="s">
        <v>37</v>
      </c>
      <c r="C39" s="38">
        <v>141.6</v>
      </c>
      <c r="D39" s="38">
        <v>141.6</v>
      </c>
      <c r="E39" s="38">
        <f t="shared" si="0"/>
        <v>100</v>
      </c>
      <c r="F39" s="38">
        <f t="shared" si="1"/>
        <v>0</v>
      </c>
    </row>
    <row r="40" spans="1:6" ht="51" customHeight="1" x14ac:dyDescent="0.25">
      <c r="A40" s="3">
        <v>33</v>
      </c>
      <c r="B40" s="23" t="s">
        <v>73</v>
      </c>
      <c r="C40" s="38">
        <v>11.3</v>
      </c>
      <c r="D40" s="38">
        <v>13.5</v>
      </c>
      <c r="E40" s="38">
        <f t="shared" si="0"/>
        <v>119.46902654867256</v>
      </c>
      <c r="F40" s="38">
        <f t="shared" si="1"/>
        <v>2.1999999999999993</v>
      </c>
    </row>
    <row r="41" spans="1:6" ht="64.5" customHeight="1" x14ac:dyDescent="0.25">
      <c r="A41" s="3">
        <v>34</v>
      </c>
      <c r="B41" s="13" t="s">
        <v>79</v>
      </c>
      <c r="C41" s="38">
        <v>95.8</v>
      </c>
      <c r="D41" s="38">
        <v>120.5</v>
      </c>
      <c r="E41" s="38">
        <f t="shared" si="0"/>
        <v>125.78288100208768</v>
      </c>
      <c r="F41" s="38">
        <f t="shared" si="1"/>
        <v>24.700000000000003</v>
      </c>
    </row>
    <row r="42" spans="1:6" ht="18" customHeight="1" x14ac:dyDescent="0.25">
      <c r="A42" s="3">
        <v>35</v>
      </c>
      <c r="B42" s="13" t="s">
        <v>22</v>
      </c>
      <c r="C42" s="38">
        <v>0</v>
      </c>
      <c r="D42" s="38">
        <v>215.1</v>
      </c>
      <c r="E42" s="38"/>
      <c r="F42" s="38">
        <f t="shared" si="1"/>
        <v>215.1</v>
      </c>
    </row>
    <row r="43" spans="1:6" ht="18" customHeight="1" x14ac:dyDescent="0.25">
      <c r="A43" s="3">
        <v>36</v>
      </c>
      <c r="B43" s="13" t="s">
        <v>50</v>
      </c>
      <c r="C43" s="38">
        <v>714.7</v>
      </c>
      <c r="D43" s="38">
        <v>713.3</v>
      </c>
      <c r="E43" s="38">
        <f t="shared" si="0"/>
        <v>99.804113614103812</v>
      </c>
      <c r="F43" s="38">
        <f t="shared" si="1"/>
        <v>-1.4000000000000909</v>
      </c>
    </row>
    <row r="44" spans="1:6" ht="17.25" customHeight="1" x14ac:dyDescent="0.25">
      <c r="A44" s="3">
        <v>37</v>
      </c>
      <c r="B44" s="13" t="s">
        <v>12</v>
      </c>
      <c r="C44" s="38">
        <v>608.70000000000005</v>
      </c>
      <c r="D44" s="38">
        <v>205.9</v>
      </c>
      <c r="E44" s="38">
        <f t="shared" si="0"/>
        <v>33.826186955807458</v>
      </c>
      <c r="F44" s="38">
        <f t="shared" si="1"/>
        <v>-402.80000000000007</v>
      </c>
    </row>
    <row r="45" spans="1:6" s="9" customFormat="1" ht="18" customHeight="1" x14ac:dyDescent="0.2">
      <c r="A45" s="7">
        <v>38</v>
      </c>
      <c r="B45" s="17" t="s">
        <v>27</v>
      </c>
      <c r="C45" s="5">
        <f>C46+C47</f>
        <v>2095.8000000000002</v>
      </c>
      <c r="D45" s="5">
        <f>D46+D47</f>
        <v>2489.3000000000002</v>
      </c>
      <c r="E45" s="4">
        <f t="shared" si="0"/>
        <v>118.77564653115755</v>
      </c>
      <c r="F45" s="4">
        <f t="shared" si="1"/>
        <v>393.5</v>
      </c>
    </row>
    <row r="46" spans="1:6" ht="32.25" customHeight="1" x14ac:dyDescent="0.25">
      <c r="A46" s="3">
        <v>39</v>
      </c>
      <c r="B46" s="23" t="s">
        <v>13</v>
      </c>
      <c r="C46" s="6">
        <v>355</v>
      </c>
      <c r="D46" s="6">
        <v>420</v>
      </c>
      <c r="E46" s="38">
        <f t="shared" si="0"/>
        <v>118.30985915492957</v>
      </c>
      <c r="F46" s="38">
        <f t="shared" si="1"/>
        <v>65</v>
      </c>
    </row>
    <row r="47" spans="1:6" ht="95.25" customHeight="1" x14ac:dyDescent="0.25">
      <c r="A47" s="3">
        <v>40</v>
      </c>
      <c r="B47" s="23" t="s">
        <v>28</v>
      </c>
      <c r="C47" s="6">
        <v>1740.8</v>
      </c>
      <c r="D47" s="6">
        <v>2069.3000000000002</v>
      </c>
      <c r="E47" s="38">
        <f t="shared" si="0"/>
        <v>118.87063419117649</v>
      </c>
      <c r="F47" s="38">
        <f t="shared" si="1"/>
        <v>328.50000000000023</v>
      </c>
    </row>
    <row r="48" spans="1:6" x14ac:dyDescent="0.25"/>
    <row r="49" spans="1:13" x14ac:dyDescent="0.25"/>
    <row r="50" spans="1:13" hidden="1" x14ac:dyDescent="0.25"/>
    <row r="51" spans="1:13" hidden="1" x14ac:dyDescent="0.25"/>
    <row r="52" spans="1:13" hidden="1" x14ac:dyDescent="0.25"/>
    <row r="53" spans="1:13" hidden="1" x14ac:dyDescent="0.25"/>
    <row r="54" spans="1:13" hidden="1" x14ac:dyDescent="0.25"/>
    <row r="55" spans="1:13" hidden="1" x14ac:dyDescent="0.25"/>
    <row r="56" spans="1:13" s="31" customFormat="1" hidden="1" x14ac:dyDescent="0.25">
      <c r="A56" s="20"/>
      <c r="B56" s="21"/>
      <c r="C56" s="15"/>
      <c r="D56" s="15"/>
      <c r="E56" s="15"/>
      <c r="F56" s="15"/>
      <c r="G56" s="1"/>
      <c r="H56" s="1"/>
      <c r="I56" s="1"/>
      <c r="J56" s="1"/>
      <c r="K56" s="1"/>
      <c r="L56" s="1"/>
      <c r="M56" s="1"/>
    </row>
    <row r="57" spans="1:13" s="31" customFormat="1" hidden="1" x14ac:dyDescent="0.25">
      <c r="A57" s="20"/>
      <c r="B57" s="21"/>
      <c r="C57" s="15"/>
      <c r="D57" s="15"/>
      <c r="E57" s="15"/>
      <c r="F57" s="15"/>
      <c r="G57" s="1"/>
      <c r="H57" s="1"/>
      <c r="I57" s="1"/>
      <c r="J57" s="1"/>
      <c r="K57" s="1"/>
      <c r="L57" s="1"/>
      <c r="M57" s="1"/>
    </row>
    <row r="58" spans="1:13" s="31" customFormat="1" hidden="1" x14ac:dyDescent="0.25">
      <c r="A58" s="20"/>
      <c r="B58" s="21"/>
      <c r="C58" s="15"/>
      <c r="D58" s="15"/>
      <c r="E58" s="15"/>
      <c r="F58" s="15"/>
      <c r="G58" s="1"/>
      <c r="H58" s="1"/>
      <c r="I58" s="1"/>
      <c r="J58" s="1"/>
      <c r="K58" s="1"/>
      <c r="L58" s="1"/>
      <c r="M58" s="1"/>
    </row>
    <row r="59" spans="1:13" s="31" customFormat="1" hidden="1" x14ac:dyDescent="0.25">
      <c r="A59" s="20"/>
      <c r="B59" s="21"/>
      <c r="C59" s="15"/>
      <c r="D59" s="15"/>
      <c r="E59" s="15"/>
      <c r="F59" s="15"/>
      <c r="G59" s="1"/>
      <c r="H59" s="1"/>
      <c r="I59" s="1"/>
      <c r="J59" s="1"/>
      <c r="K59" s="1"/>
      <c r="L59" s="1"/>
      <c r="M59" s="1"/>
    </row>
    <row r="60" spans="1:13" s="31" customFormat="1" hidden="1" x14ac:dyDescent="0.25">
      <c r="A60" s="20"/>
      <c r="B60" s="21"/>
      <c r="C60" s="15"/>
      <c r="D60" s="15"/>
      <c r="E60" s="15"/>
      <c r="F60" s="15"/>
      <c r="G60" s="1"/>
      <c r="H60" s="1"/>
      <c r="I60" s="1"/>
      <c r="J60" s="1"/>
      <c r="K60" s="1"/>
      <c r="L60" s="1"/>
      <c r="M60" s="1"/>
    </row>
    <row r="61" spans="1:13" s="31" customFormat="1" hidden="1" x14ac:dyDescent="0.25">
      <c r="A61" s="20"/>
      <c r="B61" s="21"/>
      <c r="C61" s="15"/>
      <c r="D61" s="15"/>
      <c r="E61" s="15"/>
      <c r="F61" s="15"/>
      <c r="G61" s="1"/>
      <c r="H61" s="1"/>
      <c r="I61" s="1"/>
      <c r="J61" s="1"/>
      <c r="K61" s="1"/>
      <c r="L61" s="1"/>
      <c r="M61" s="1"/>
    </row>
    <row r="62" spans="1:13" s="31" customFormat="1" hidden="1" x14ac:dyDescent="0.25">
      <c r="A62" s="20"/>
      <c r="B62" s="21"/>
      <c r="C62" s="15"/>
      <c r="D62" s="15"/>
      <c r="E62" s="15"/>
      <c r="F62" s="15"/>
      <c r="G62" s="1"/>
      <c r="H62" s="1"/>
      <c r="I62" s="1"/>
      <c r="J62" s="1"/>
      <c r="K62" s="1"/>
      <c r="L62" s="1"/>
      <c r="M62" s="1"/>
    </row>
    <row r="63" spans="1:13" s="31" customFormat="1" hidden="1" x14ac:dyDescent="0.25">
      <c r="A63" s="20"/>
      <c r="B63" s="21"/>
      <c r="C63" s="15"/>
      <c r="D63" s="15"/>
      <c r="E63" s="15"/>
      <c r="F63" s="15"/>
      <c r="G63" s="1"/>
      <c r="H63" s="1"/>
      <c r="I63" s="1"/>
      <c r="J63" s="1"/>
      <c r="K63" s="1"/>
      <c r="L63" s="1"/>
      <c r="M63" s="1"/>
    </row>
    <row r="64" spans="1:13" s="31" customFormat="1" hidden="1" x14ac:dyDescent="0.25">
      <c r="A64" s="20"/>
      <c r="B64" s="21"/>
      <c r="C64" s="15"/>
      <c r="D64" s="15"/>
      <c r="E64" s="15"/>
      <c r="F64" s="15"/>
      <c r="G64" s="1"/>
      <c r="H64" s="1"/>
      <c r="I64" s="1"/>
      <c r="J64" s="1"/>
      <c r="K64" s="1"/>
      <c r="L64" s="1"/>
      <c r="M64" s="1"/>
    </row>
    <row r="65" spans="1:13" s="31" customFormat="1" hidden="1" x14ac:dyDescent="0.25">
      <c r="A65" s="20"/>
      <c r="B65" s="21"/>
      <c r="C65" s="15"/>
      <c r="D65" s="15"/>
      <c r="E65" s="15"/>
      <c r="F65" s="15"/>
      <c r="G65" s="1"/>
      <c r="H65" s="1"/>
      <c r="I65" s="1"/>
      <c r="J65" s="1"/>
      <c r="K65" s="1"/>
      <c r="L65" s="1"/>
      <c r="M65" s="1"/>
    </row>
    <row r="66" spans="1:13" s="31" customFormat="1" hidden="1" x14ac:dyDescent="0.25">
      <c r="A66" s="20"/>
      <c r="B66" s="21"/>
      <c r="C66" s="15"/>
      <c r="D66" s="15"/>
      <c r="E66" s="15"/>
      <c r="F66" s="15"/>
      <c r="G66" s="1"/>
      <c r="H66" s="1"/>
      <c r="I66" s="1"/>
      <c r="J66" s="1"/>
      <c r="K66" s="1"/>
      <c r="L66" s="1"/>
      <c r="M66" s="1"/>
    </row>
    <row r="67" spans="1:13" s="31" customFormat="1" hidden="1" x14ac:dyDescent="0.25">
      <c r="A67" s="20"/>
      <c r="B67" s="21"/>
      <c r="C67" s="15"/>
      <c r="D67" s="15"/>
      <c r="E67" s="15"/>
      <c r="F67" s="15"/>
      <c r="G67" s="1"/>
      <c r="H67" s="1"/>
      <c r="I67" s="1"/>
      <c r="J67" s="1"/>
      <c r="K67" s="1"/>
      <c r="L67" s="1"/>
      <c r="M67" s="1"/>
    </row>
    <row r="68" spans="1:13" s="31" customFormat="1" hidden="1" x14ac:dyDescent="0.25">
      <c r="A68" s="20"/>
      <c r="B68" s="21"/>
      <c r="C68" s="15"/>
      <c r="D68" s="15"/>
      <c r="E68" s="15"/>
      <c r="F68" s="15"/>
      <c r="G68" s="1"/>
      <c r="H68" s="1"/>
      <c r="I68" s="1"/>
      <c r="J68" s="1"/>
      <c r="K68" s="1"/>
      <c r="L68" s="1"/>
      <c r="M68" s="1"/>
    </row>
    <row r="69" spans="1:13" s="31" customFormat="1" hidden="1" x14ac:dyDescent="0.25">
      <c r="A69" s="20"/>
      <c r="B69" s="21"/>
      <c r="C69" s="15"/>
      <c r="D69" s="15"/>
      <c r="E69" s="15"/>
      <c r="F69" s="15"/>
      <c r="G69" s="1"/>
      <c r="H69" s="1"/>
      <c r="I69" s="1"/>
      <c r="J69" s="1"/>
      <c r="K69" s="1"/>
      <c r="L69" s="1"/>
      <c r="M69" s="1"/>
    </row>
    <row r="70" spans="1:13" s="31" customFormat="1" hidden="1" x14ac:dyDescent="0.25">
      <c r="A70" s="20"/>
      <c r="B70" s="21"/>
      <c r="C70" s="15"/>
      <c r="D70" s="15"/>
      <c r="E70" s="15"/>
      <c r="F70" s="15"/>
      <c r="G70" s="1"/>
      <c r="H70" s="1"/>
      <c r="I70" s="1"/>
      <c r="J70" s="1"/>
      <c r="K70" s="1"/>
      <c r="L70" s="1"/>
      <c r="M70" s="1"/>
    </row>
    <row r="71" spans="1:13" s="31" customFormat="1" hidden="1" x14ac:dyDescent="0.25">
      <c r="A71" s="20"/>
      <c r="B71" s="21"/>
      <c r="C71" s="15"/>
      <c r="D71" s="15"/>
      <c r="E71" s="15"/>
      <c r="F71" s="15"/>
      <c r="G71" s="1"/>
      <c r="H71" s="1"/>
      <c r="I71" s="1"/>
      <c r="J71" s="1"/>
      <c r="K71" s="1"/>
      <c r="L71" s="1"/>
      <c r="M71" s="1"/>
    </row>
    <row r="72" spans="1:13" s="20" customFormat="1" hidden="1" x14ac:dyDescent="0.25">
      <c r="B72" s="21"/>
      <c r="C72" s="15"/>
      <c r="D72" s="15"/>
      <c r="E72" s="15"/>
      <c r="F72" s="15"/>
      <c r="G72" s="1"/>
      <c r="H72" s="1"/>
      <c r="I72" s="1"/>
      <c r="J72" s="1"/>
      <c r="K72" s="1"/>
      <c r="L72" s="1"/>
      <c r="M72" s="1"/>
    </row>
    <row r="73" spans="1:13" s="20" customFormat="1" hidden="1" x14ac:dyDescent="0.25">
      <c r="B73" s="21"/>
      <c r="C73" s="15"/>
      <c r="D73" s="15"/>
      <c r="E73" s="15"/>
      <c r="F73" s="15"/>
      <c r="G73" s="1"/>
      <c r="H73" s="1"/>
      <c r="I73" s="1"/>
      <c r="J73" s="1"/>
      <c r="K73" s="1"/>
      <c r="L73" s="1"/>
      <c r="M73" s="1"/>
    </row>
    <row r="74" spans="1:13" s="20" customFormat="1" hidden="1" x14ac:dyDescent="0.25">
      <c r="B74" s="21"/>
      <c r="C74" s="15"/>
      <c r="D74" s="15"/>
      <c r="E74" s="15"/>
      <c r="F74" s="15"/>
      <c r="G74" s="1"/>
      <c r="H74" s="1"/>
      <c r="I74" s="1"/>
      <c r="J74" s="1"/>
      <c r="K74" s="1"/>
      <c r="L74" s="1"/>
      <c r="M74" s="1"/>
    </row>
    <row r="75" spans="1:13" s="20" customFormat="1" hidden="1" x14ac:dyDescent="0.25">
      <c r="B75" s="21"/>
      <c r="C75" s="15"/>
      <c r="D75" s="15"/>
      <c r="E75" s="15"/>
      <c r="F75" s="15"/>
      <c r="G75" s="1"/>
      <c r="H75" s="1"/>
      <c r="I75" s="1"/>
      <c r="J75" s="1"/>
      <c r="K75" s="1"/>
      <c r="L75" s="1"/>
      <c r="M75" s="1"/>
    </row>
    <row r="76" spans="1:13" s="20" customFormat="1" hidden="1" x14ac:dyDescent="0.25">
      <c r="B76" s="21"/>
      <c r="C76" s="15"/>
      <c r="D76" s="15"/>
      <c r="E76" s="15"/>
      <c r="F76" s="15"/>
      <c r="G76" s="1"/>
      <c r="H76" s="1"/>
      <c r="I76" s="1"/>
      <c r="J76" s="1"/>
      <c r="K76" s="1"/>
      <c r="L76" s="1"/>
      <c r="M76" s="1"/>
    </row>
    <row r="77" spans="1:13" s="20" customFormat="1" hidden="1" x14ac:dyDescent="0.25">
      <c r="B77" s="21"/>
      <c r="C77" s="15"/>
      <c r="D77" s="15"/>
      <c r="E77" s="15"/>
      <c r="F77" s="15"/>
      <c r="G77" s="1"/>
      <c r="H77" s="1"/>
      <c r="I77" s="1"/>
      <c r="J77" s="1"/>
      <c r="K77" s="1"/>
      <c r="L77" s="1"/>
      <c r="M77" s="1"/>
    </row>
    <row r="78" spans="1:13" s="20" customFormat="1" hidden="1" x14ac:dyDescent="0.25">
      <c r="B78" s="21"/>
      <c r="C78" s="15"/>
      <c r="D78" s="15"/>
      <c r="E78" s="15"/>
      <c r="F78" s="15"/>
      <c r="G78" s="1"/>
      <c r="H78" s="1"/>
      <c r="I78" s="1"/>
      <c r="J78" s="1"/>
      <c r="K78" s="1"/>
      <c r="L78" s="1"/>
      <c r="M78" s="1"/>
    </row>
    <row r="79" spans="1:13" s="20" customFormat="1" hidden="1" x14ac:dyDescent="0.25">
      <c r="B79" s="21"/>
      <c r="C79" s="15"/>
      <c r="D79" s="15"/>
      <c r="E79" s="15"/>
      <c r="F79" s="15"/>
      <c r="G79" s="1"/>
      <c r="H79" s="1"/>
      <c r="I79" s="1"/>
      <c r="J79" s="1"/>
      <c r="K79" s="1"/>
      <c r="L79" s="1"/>
      <c r="M79" s="1"/>
    </row>
    <row r="80" spans="1:13" s="20" customFormat="1" hidden="1" x14ac:dyDescent="0.25">
      <c r="B80" s="21"/>
      <c r="C80" s="15"/>
      <c r="D80" s="15"/>
      <c r="E80" s="15"/>
      <c r="F80" s="15"/>
      <c r="G80" s="1"/>
      <c r="H80" s="1"/>
      <c r="I80" s="1"/>
      <c r="J80" s="1"/>
      <c r="K80" s="1"/>
      <c r="L80" s="1"/>
      <c r="M80" s="1"/>
    </row>
    <row r="81" spans="2:13" s="20" customFormat="1" hidden="1" x14ac:dyDescent="0.25">
      <c r="B81" s="21"/>
      <c r="C81" s="15"/>
      <c r="D81" s="15"/>
      <c r="E81" s="15"/>
      <c r="F81" s="15"/>
      <c r="G81" s="1"/>
      <c r="H81" s="1"/>
      <c r="I81" s="1"/>
      <c r="J81" s="1"/>
      <c r="K81" s="1"/>
      <c r="L81" s="1"/>
      <c r="M81" s="1"/>
    </row>
    <row r="82" spans="2:13" s="20" customFormat="1" hidden="1" x14ac:dyDescent="0.25">
      <c r="B82" s="21"/>
      <c r="C82" s="15"/>
      <c r="D82" s="15"/>
      <c r="E82" s="15"/>
      <c r="F82" s="15"/>
      <c r="G82" s="1"/>
      <c r="H82" s="1"/>
      <c r="I82" s="1"/>
      <c r="J82" s="1"/>
      <c r="K82" s="1"/>
      <c r="L82" s="1"/>
      <c r="M82" s="1"/>
    </row>
    <row r="83" spans="2:13" s="20" customFormat="1" hidden="1" x14ac:dyDescent="0.25">
      <c r="B83" s="21"/>
      <c r="C83" s="15"/>
      <c r="D83" s="15"/>
      <c r="E83" s="15"/>
      <c r="F83" s="15"/>
      <c r="G83" s="1"/>
      <c r="H83" s="1"/>
      <c r="I83" s="1"/>
      <c r="J83" s="1"/>
      <c r="K83" s="1"/>
      <c r="L83" s="1"/>
      <c r="M83" s="1"/>
    </row>
    <row r="84" spans="2:13" s="20" customFormat="1" hidden="1" x14ac:dyDescent="0.25">
      <c r="B84" s="21"/>
      <c r="C84" s="15"/>
      <c r="D84" s="15"/>
      <c r="E84" s="15"/>
      <c r="F84" s="15"/>
      <c r="G84" s="1"/>
      <c r="H84" s="1"/>
      <c r="I84" s="1"/>
      <c r="J84" s="1"/>
      <c r="K84" s="1"/>
      <c r="L84" s="1"/>
      <c r="M84" s="1"/>
    </row>
    <row r="85" spans="2:13" s="20" customFormat="1" hidden="1" x14ac:dyDescent="0.25">
      <c r="B85" s="21"/>
      <c r="C85" s="15"/>
      <c r="D85" s="15"/>
      <c r="E85" s="15"/>
      <c r="F85" s="15"/>
      <c r="G85" s="1"/>
      <c r="H85" s="1"/>
      <c r="I85" s="1"/>
      <c r="J85" s="1"/>
      <c r="K85" s="1"/>
      <c r="L85" s="1"/>
      <c r="M85" s="1"/>
    </row>
    <row r="86" spans="2:13" s="20" customFormat="1" hidden="1" x14ac:dyDescent="0.25">
      <c r="B86" s="21"/>
      <c r="C86" s="15"/>
      <c r="D86" s="15"/>
      <c r="E86" s="15"/>
      <c r="F86" s="15"/>
      <c r="G86" s="1"/>
      <c r="H86" s="1"/>
      <c r="I86" s="1"/>
      <c r="J86" s="1"/>
      <c r="K86" s="1"/>
      <c r="L86" s="1"/>
      <c r="M86" s="1"/>
    </row>
    <row r="87" spans="2:13" hidden="1" x14ac:dyDescent="0.25"/>
    <row r="88" spans="2:13" hidden="1" x14ac:dyDescent="0.25"/>
    <row r="89" spans="2:13" hidden="1" x14ac:dyDescent="0.25"/>
    <row r="90" spans="2:13" s="20" customFormat="1" hidden="1" x14ac:dyDescent="0.25">
      <c r="B90" s="21"/>
      <c r="C90" s="15"/>
      <c r="D90" s="15"/>
      <c r="E90" s="15"/>
      <c r="F90" s="15"/>
      <c r="G90" s="1"/>
      <c r="H90" s="1"/>
      <c r="I90" s="1"/>
      <c r="J90" s="1"/>
      <c r="K90" s="1"/>
      <c r="L90" s="1"/>
      <c r="M90" s="1"/>
    </row>
    <row r="91" spans="2:13" s="20" customFormat="1" hidden="1" x14ac:dyDescent="0.25">
      <c r="B91" s="21"/>
      <c r="C91" s="15"/>
      <c r="D91" s="15"/>
      <c r="E91" s="15"/>
      <c r="F91" s="15"/>
      <c r="G91" s="1"/>
      <c r="H91" s="1"/>
      <c r="I91" s="1"/>
      <c r="J91" s="1"/>
      <c r="K91" s="1"/>
      <c r="L91" s="1"/>
      <c r="M91" s="1"/>
    </row>
    <row r="92" spans="2:13" s="20" customFormat="1" hidden="1" x14ac:dyDescent="0.25">
      <c r="B92" s="21"/>
      <c r="C92" s="15"/>
      <c r="D92" s="15"/>
      <c r="E92" s="15"/>
      <c r="F92" s="15"/>
      <c r="G92" s="1"/>
      <c r="H92" s="1"/>
      <c r="I92" s="1"/>
      <c r="J92" s="1"/>
      <c r="K92" s="1"/>
      <c r="L92" s="1"/>
      <c r="M92" s="1"/>
    </row>
    <row r="93" spans="2:13" s="20" customFormat="1" hidden="1" x14ac:dyDescent="0.25">
      <c r="B93" s="21"/>
      <c r="C93" s="15"/>
      <c r="D93" s="15"/>
      <c r="E93" s="15"/>
      <c r="F93" s="15"/>
      <c r="G93" s="1"/>
      <c r="H93" s="1"/>
      <c r="I93" s="1"/>
      <c r="J93" s="1"/>
      <c r="K93" s="1"/>
      <c r="L93" s="1"/>
      <c r="M93" s="1"/>
    </row>
    <row r="94" spans="2:13" s="20" customFormat="1" hidden="1" x14ac:dyDescent="0.25">
      <c r="B94" s="21"/>
      <c r="C94" s="15"/>
      <c r="D94" s="15"/>
      <c r="E94" s="15"/>
      <c r="F94" s="15"/>
      <c r="G94" s="1"/>
      <c r="H94" s="1"/>
      <c r="I94" s="1"/>
      <c r="J94" s="1"/>
      <c r="K94" s="1"/>
      <c r="L94" s="1"/>
      <c r="M94" s="1"/>
    </row>
    <row r="95" spans="2:13" s="20" customFormat="1" hidden="1" x14ac:dyDescent="0.25">
      <c r="B95" s="21"/>
      <c r="C95" s="15"/>
      <c r="D95" s="15"/>
      <c r="E95" s="15"/>
      <c r="F95" s="15"/>
      <c r="G95" s="1"/>
      <c r="H95" s="1"/>
      <c r="I95" s="1"/>
      <c r="J95" s="1"/>
      <c r="K95" s="1"/>
      <c r="L95" s="1"/>
      <c r="M95" s="1"/>
    </row>
    <row r="96" spans="2:13" s="20" customFormat="1" hidden="1" x14ac:dyDescent="0.25">
      <c r="B96" s="21"/>
      <c r="C96" s="15"/>
      <c r="D96" s="15"/>
      <c r="E96" s="15"/>
      <c r="F96" s="15"/>
      <c r="G96" s="1"/>
      <c r="H96" s="1"/>
      <c r="I96" s="1"/>
      <c r="J96" s="1"/>
      <c r="K96" s="1"/>
      <c r="L96" s="1"/>
      <c r="M96" s="1"/>
    </row>
    <row r="97" spans="2:13" s="20" customFormat="1" hidden="1" x14ac:dyDescent="0.25">
      <c r="B97" s="21"/>
      <c r="C97" s="15"/>
      <c r="D97" s="15"/>
      <c r="E97" s="15"/>
      <c r="F97" s="15"/>
      <c r="G97" s="1"/>
      <c r="H97" s="1"/>
      <c r="I97" s="1"/>
      <c r="J97" s="1"/>
      <c r="K97" s="1"/>
      <c r="L97" s="1"/>
      <c r="M97" s="1"/>
    </row>
    <row r="98" spans="2:13" s="20" customFormat="1" hidden="1" x14ac:dyDescent="0.25">
      <c r="B98" s="21"/>
      <c r="C98" s="15"/>
      <c r="D98" s="15"/>
      <c r="E98" s="15"/>
      <c r="F98" s="15"/>
      <c r="G98" s="1"/>
      <c r="H98" s="1"/>
      <c r="I98" s="1"/>
      <c r="J98" s="1"/>
      <c r="K98" s="1"/>
      <c r="L98" s="1"/>
      <c r="M98" s="1"/>
    </row>
    <row r="99" spans="2:13" s="20" customFormat="1" hidden="1" x14ac:dyDescent="0.25">
      <c r="B99" s="21"/>
      <c r="C99" s="15"/>
      <c r="D99" s="15"/>
      <c r="E99" s="15"/>
      <c r="F99" s="15"/>
      <c r="G99" s="1"/>
      <c r="H99" s="1"/>
      <c r="I99" s="1"/>
      <c r="J99" s="1"/>
      <c r="K99" s="1"/>
      <c r="L99" s="1"/>
      <c r="M99" s="1"/>
    </row>
    <row r="100" spans="2:13" s="20" customFormat="1" hidden="1" x14ac:dyDescent="0.25">
      <c r="B100" s="21"/>
      <c r="C100" s="15"/>
      <c r="D100" s="15"/>
      <c r="E100" s="15"/>
      <c r="F100" s="15"/>
      <c r="G100" s="1"/>
      <c r="H100" s="1"/>
      <c r="I100" s="1"/>
      <c r="J100" s="1"/>
      <c r="K100" s="1"/>
      <c r="L100" s="1"/>
      <c r="M100" s="1"/>
    </row>
    <row r="101" spans="2:13" s="20" customFormat="1" hidden="1" x14ac:dyDescent="0.25">
      <c r="B101" s="21"/>
      <c r="C101" s="15"/>
      <c r="D101" s="15"/>
      <c r="E101" s="15"/>
      <c r="F101" s="15"/>
      <c r="G101" s="1"/>
      <c r="H101" s="1"/>
      <c r="I101" s="1"/>
      <c r="J101" s="1"/>
      <c r="K101" s="1"/>
      <c r="L101" s="1"/>
      <c r="M101" s="1"/>
    </row>
    <row r="102" spans="2:13" s="20" customFormat="1" hidden="1" x14ac:dyDescent="0.25">
      <c r="B102" s="21"/>
      <c r="C102" s="15"/>
      <c r="D102" s="15"/>
      <c r="E102" s="15"/>
      <c r="F102" s="15"/>
      <c r="G102" s="1"/>
      <c r="H102" s="1"/>
      <c r="I102" s="1"/>
      <c r="J102" s="1"/>
      <c r="K102" s="1"/>
      <c r="L102" s="1"/>
      <c r="M102" s="1"/>
    </row>
    <row r="103" spans="2:13" s="20" customFormat="1" hidden="1" x14ac:dyDescent="0.25">
      <c r="B103" s="21"/>
      <c r="C103" s="15"/>
      <c r="D103" s="15"/>
      <c r="E103" s="15"/>
      <c r="F103" s="15"/>
      <c r="G103" s="1"/>
      <c r="H103" s="1"/>
      <c r="I103" s="1"/>
      <c r="J103" s="1"/>
      <c r="K103" s="1"/>
      <c r="L103" s="1"/>
      <c r="M103" s="1"/>
    </row>
    <row r="104" spans="2:13" s="20" customFormat="1" hidden="1" x14ac:dyDescent="0.25">
      <c r="B104" s="21"/>
      <c r="C104" s="15"/>
      <c r="D104" s="15"/>
      <c r="E104" s="15"/>
      <c r="F104" s="15"/>
      <c r="G104" s="1"/>
      <c r="H104" s="1"/>
      <c r="I104" s="1"/>
      <c r="J104" s="1"/>
      <c r="K104" s="1"/>
      <c r="L104" s="1"/>
      <c r="M104" s="1"/>
    </row>
    <row r="105" spans="2:13" s="20" customFormat="1" hidden="1" x14ac:dyDescent="0.25">
      <c r="B105" s="21"/>
      <c r="C105" s="15"/>
      <c r="D105" s="15"/>
      <c r="E105" s="15"/>
      <c r="F105" s="15"/>
      <c r="G105" s="1"/>
      <c r="H105" s="1"/>
      <c r="I105" s="1"/>
      <c r="J105" s="1"/>
      <c r="K105" s="1"/>
      <c r="L105" s="1"/>
      <c r="M105" s="1"/>
    </row>
    <row r="106" spans="2:13" hidden="1" x14ac:dyDescent="0.25"/>
    <row r="107" spans="2:13" hidden="1" x14ac:dyDescent="0.25"/>
    <row r="108" spans="2:13" x14ac:dyDescent="0.25"/>
    <row r="109" spans="2:13" x14ac:dyDescent="0.25"/>
    <row r="110" spans="2:13" x14ac:dyDescent="0.25"/>
    <row r="111" spans="2:13" x14ac:dyDescent="0.25"/>
    <row r="112" spans="2:13" s="20" customFormat="1" x14ac:dyDescent="0.25">
      <c r="B112" s="21"/>
      <c r="C112" s="15"/>
      <c r="D112" s="15"/>
      <c r="E112" s="15"/>
      <c r="F112" s="15"/>
      <c r="G112" s="1"/>
      <c r="H112" s="1"/>
      <c r="I112" s="1"/>
      <c r="J112" s="1"/>
      <c r="K112" s="1"/>
      <c r="L112" s="1"/>
      <c r="M112" s="1"/>
    </row>
    <row r="113" spans="2:13" x14ac:dyDescent="0.25"/>
    <row r="114" spans="2:13" x14ac:dyDescent="0.25"/>
    <row r="115" spans="2:13" x14ac:dyDescent="0.25"/>
    <row r="116" spans="2:13" x14ac:dyDescent="0.25"/>
    <row r="117" spans="2:13" x14ac:dyDescent="0.25"/>
    <row r="118" spans="2:13" x14ac:dyDescent="0.25"/>
    <row r="119" spans="2:13" x14ac:dyDescent="0.25"/>
    <row r="120" spans="2:13" x14ac:dyDescent="0.25"/>
    <row r="121" spans="2:13" x14ac:dyDescent="0.25"/>
    <row r="122" spans="2:13" x14ac:dyDescent="0.25"/>
    <row r="123" spans="2:13" s="20" customFormat="1" x14ac:dyDescent="0.25">
      <c r="B123" s="21"/>
      <c r="C123" s="15"/>
      <c r="D123" s="15"/>
      <c r="E123" s="15"/>
      <c r="F123" s="15"/>
      <c r="G123" s="1"/>
      <c r="H123" s="1"/>
      <c r="I123" s="1"/>
      <c r="J123" s="1"/>
      <c r="K123" s="1"/>
      <c r="L123" s="1"/>
      <c r="M123" s="1"/>
    </row>
    <row r="124" spans="2:13" s="20" customFormat="1" x14ac:dyDescent="0.25">
      <c r="B124" s="21"/>
      <c r="C124" s="15"/>
      <c r="D124" s="15"/>
      <c r="E124" s="15"/>
      <c r="F124" s="15"/>
      <c r="G124" s="1"/>
      <c r="H124" s="1"/>
      <c r="I124" s="1"/>
      <c r="J124" s="1"/>
      <c r="K124" s="1"/>
      <c r="L124" s="1"/>
      <c r="M124" s="1"/>
    </row>
    <row r="125" spans="2:13" s="20" customFormat="1" x14ac:dyDescent="0.25">
      <c r="B125" s="21"/>
      <c r="C125" s="15"/>
      <c r="D125" s="15"/>
      <c r="E125" s="15"/>
      <c r="F125" s="15"/>
      <c r="G125" s="1"/>
      <c r="H125" s="1"/>
      <c r="I125" s="1"/>
      <c r="J125" s="1"/>
      <c r="K125" s="1"/>
      <c r="L125" s="1"/>
      <c r="M125" s="1"/>
    </row>
    <row r="126" spans="2:13" s="20" customFormat="1" x14ac:dyDescent="0.25">
      <c r="B126" s="21"/>
      <c r="C126" s="15"/>
      <c r="D126" s="15"/>
      <c r="E126" s="15"/>
      <c r="F126" s="15"/>
      <c r="G126" s="1"/>
      <c r="H126" s="1"/>
      <c r="I126" s="1"/>
      <c r="J126" s="1"/>
      <c r="K126" s="1"/>
      <c r="L126" s="1"/>
      <c r="M126" s="1"/>
    </row>
    <row r="127" spans="2:13" s="20" customFormat="1" x14ac:dyDescent="0.25">
      <c r="B127" s="21"/>
      <c r="C127" s="15"/>
      <c r="D127" s="15"/>
      <c r="E127" s="15"/>
      <c r="F127" s="15"/>
      <c r="G127" s="1"/>
      <c r="H127" s="1"/>
      <c r="I127" s="1"/>
      <c r="J127" s="1"/>
      <c r="K127" s="1"/>
      <c r="L127" s="1"/>
      <c r="M127" s="1"/>
    </row>
    <row r="128" spans="2:13" s="20" customFormat="1" x14ac:dyDescent="0.25">
      <c r="B128" s="21"/>
      <c r="C128" s="15"/>
      <c r="D128" s="15"/>
      <c r="E128" s="15"/>
      <c r="F128" s="15"/>
      <c r="G128" s="1"/>
      <c r="H128" s="1"/>
      <c r="I128" s="1"/>
      <c r="J128" s="1"/>
      <c r="K128" s="1"/>
      <c r="L128" s="1"/>
      <c r="M128" s="1"/>
    </row>
    <row r="129" spans="1:13" s="20" customFormat="1" x14ac:dyDescent="0.25">
      <c r="B129" s="21"/>
      <c r="C129" s="15"/>
      <c r="D129" s="15"/>
      <c r="E129" s="15"/>
      <c r="F129" s="15"/>
      <c r="G129" s="1"/>
      <c r="H129" s="1"/>
      <c r="I129" s="1"/>
      <c r="J129" s="1"/>
      <c r="K129" s="1"/>
      <c r="L129" s="1"/>
      <c r="M129" s="1"/>
    </row>
    <row r="130" spans="1:13" s="20" customFormat="1" x14ac:dyDescent="0.25">
      <c r="B130" s="21"/>
      <c r="C130" s="15"/>
      <c r="D130" s="15"/>
      <c r="E130" s="15"/>
      <c r="F130" s="15"/>
      <c r="G130" s="1"/>
      <c r="H130" s="1"/>
      <c r="I130" s="1"/>
      <c r="J130" s="1"/>
      <c r="K130" s="1"/>
      <c r="L130" s="1"/>
      <c r="M130" s="1"/>
    </row>
    <row r="131" spans="1:13" x14ac:dyDescent="0.25"/>
    <row r="132" spans="1:13" s="20" customFormat="1" x14ac:dyDescent="0.25">
      <c r="B132" s="21"/>
      <c r="C132" s="15"/>
      <c r="D132" s="15"/>
      <c r="E132" s="15"/>
      <c r="F132" s="15"/>
      <c r="G132" s="1"/>
      <c r="H132" s="1"/>
      <c r="I132" s="1"/>
      <c r="J132" s="1"/>
      <c r="K132" s="1"/>
      <c r="L132" s="1"/>
      <c r="M132" s="1"/>
    </row>
    <row r="133" spans="1:13" s="20" customFormat="1" x14ac:dyDescent="0.25">
      <c r="B133" s="21"/>
      <c r="C133" s="15"/>
      <c r="D133" s="15"/>
      <c r="E133" s="15"/>
      <c r="F133" s="15"/>
      <c r="G133" s="1"/>
      <c r="H133" s="1"/>
      <c r="I133" s="1"/>
      <c r="J133" s="1"/>
      <c r="K133" s="1"/>
      <c r="L133" s="1"/>
      <c r="M133" s="1"/>
    </row>
    <row r="134" spans="1:13" x14ac:dyDescent="0.25"/>
    <row r="135" spans="1:13" x14ac:dyDescent="0.25"/>
    <row r="136" spans="1:13" x14ac:dyDescent="0.25"/>
    <row r="137" spans="1:13" s="14" customFormat="1" x14ac:dyDescent="0.25">
      <c r="A137" s="20"/>
      <c r="B137" s="21"/>
      <c r="C137" s="15"/>
      <c r="D137" s="15"/>
      <c r="E137" s="15"/>
      <c r="F137" s="15"/>
      <c r="G137" s="1"/>
      <c r="H137" s="1"/>
      <c r="I137" s="1"/>
      <c r="J137" s="1"/>
      <c r="K137" s="1"/>
      <c r="L137" s="1"/>
      <c r="M137" s="1"/>
    </row>
    <row r="138" spans="1:13" s="14" customFormat="1" x14ac:dyDescent="0.25">
      <c r="A138" s="20"/>
      <c r="B138" s="21"/>
      <c r="C138" s="15"/>
      <c r="D138" s="15"/>
      <c r="E138" s="15"/>
      <c r="F138" s="15"/>
      <c r="G138" s="1"/>
      <c r="H138" s="1"/>
      <c r="I138" s="1"/>
      <c r="J138" s="1"/>
      <c r="K138" s="1"/>
      <c r="L138" s="1"/>
      <c r="M138" s="1"/>
    </row>
    <row r="139" spans="1:13" s="14" customFormat="1" x14ac:dyDescent="0.25">
      <c r="A139" s="20"/>
      <c r="B139" s="21"/>
      <c r="C139" s="15"/>
      <c r="D139" s="15"/>
      <c r="E139" s="15"/>
      <c r="F139" s="15"/>
      <c r="G139" s="1"/>
      <c r="H139" s="1"/>
      <c r="I139" s="1"/>
      <c r="J139" s="1"/>
      <c r="K139" s="1"/>
      <c r="L139" s="1"/>
      <c r="M139" s="1"/>
    </row>
    <row r="140" spans="1:13" s="14" customFormat="1" x14ac:dyDescent="0.25">
      <c r="A140" s="20"/>
      <c r="B140" s="21"/>
      <c r="C140" s="15"/>
      <c r="D140" s="15"/>
      <c r="E140" s="15"/>
      <c r="F140" s="15"/>
      <c r="G140" s="1"/>
      <c r="H140" s="1"/>
      <c r="I140" s="1"/>
      <c r="J140" s="1"/>
      <c r="K140" s="1"/>
      <c r="L140" s="1"/>
      <c r="M140" s="1"/>
    </row>
    <row r="141" spans="1:13" s="14" customFormat="1" x14ac:dyDescent="0.25">
      <c r="A141" s="20"/>
      <c r="B141" s="21"/>
      <c r="C141" s="15"/>
      <c r="D141" s="15"/>
      <c r="E141" s="15"/>
      <c r="F141" s="15"/>
      <c r="G141" s="1"/>
      <c r="H141" s="1"/>
      <c r="I141" s="1"/>
      <c r="J141" s="1"/>
      <c r="K141" s="1"/>
      <c r="L141" s="1"/>
      <c r="M141" s="1"/>
    </row>
    <row r="142" spans="1:13" s="14" customFormat="1" x14ac:dyDescent="0.25">
      <c r="A142" s="20"/>
      <c r="B142" s="21"/>
      <c r="C142" s="15"/>
      <c r="D142" s="15"/>
      <c r="E142" s="15"/>
      <c r="F142" s="15"/>
      <c r="G142" s="1"/>
      <c r="H142" s="1"/>
      <c r="I142" s="1"/>
      <c r="J142" s="1"/>
      <c r="K142" s="1"/>
      <c r="L142" s="1"/>
      <c r="M142" s="1"/>
    </row>
    <row r="143" spans="1:13" s="14" customFormat="1" x14ac:dyDescent="0.25">
      <c r="A143" s="20"/>
      <c r="B143" s="21"/>
      <c r="C143" s="15"/>
      <c r="D143" s="15"/>
      <c r="E143" s="15"/>
      <c r="F143" s="15"/>
      <c r="G143" s="1"/>
      <c r="H143" s="1"/>
      <c r="I143" s="1"/>
      <c r="J143" s="1"/>
      <c r="K143" s="1"/>
      <c r="L143" s="1"/>
      <c r="M143" s="1"/>
    </row>
    <row r="144" spans="1:13" s="14" customFormat="1" x14ac:dyDescent="0.25">
      <c r="A144" s="20"/>
      <c r="B144" s="21"/>
      <c r="C144" s="15"/>
      <c r="D144" s="15"/>
      <c r="E144" s="15"/>
      <c r="F144" s="15"/>
      <c r="G144" s="1"/>
      <c r="H144" s="1"/>
      <c r="I144" s="1"/>
      <c r="J144" s="1"/>
      <c r="K144" s="1"/>
      <c r="L144" s="1"/>
      <c r="M144" s="1"/>
    </row>
    <row r="145" spans="1:13" s="14" customFormat="1" x14ac:dyDescent="0.25">
      <c r="A145" s="20"/>
      <c r="B145" s="21"/>
      <c r="C145" s="15"/>
      <c r="D145" s="15"/>
      <c r="E145" s="15"/>
      <c r="F145" s="15"/>
      <c r="G145" s="1"/>
      <c r="H145" s="1"/>
      <c r="I145" s="1"/>
      <c r="J145" s="1"/>
      <c r="K145" s="1"/>
      <c r="L145" s="1"/>
      <c r="M145" s="1"/>
    </row>
    <row r="146" spans="1:13" s="14" customFormat="1" x14ac:dyDescent="0.25">
      <c r="A146" s="20"/>
      <c r="B146" s="21"/>
      <c r="C146" s="15"/>
      <c r="D146" s="15"/>
      <c r="E146" s="15"/>
      <c r="F146" s="15"/>
      <c r="G146" s="1"/>
      <c r="H146" s="1"/>
      <c r="I146" s="1"/>
      <c r="J146" s="1"/>
      <c r="K146" s="1"/>
      <c r="L146" s="1"/>
      <c r="M146" s="1"/>
    </row>
    <row r="147" spans="1:13" s="14" customFormat="1" x14ac:dyDescent="0.25">
      <c r="A147" s="20"/>
      <c r="B147" s="21"/>
      <c r="C147" s="15"/>
      <c r="D147" s="15"/>
      <c r="E147" s="15"/>
      <c r="F147" s="15"/>
      <c r="G147" s="1"/>
      <c r="H147" s="1"/>
      <c r="I147" s="1"/>
      <c r="J147" s="1"/>
      <c r="K147" s="1"/>
      <c r="L147" s="1"/>
      <c r="M147" s="1"/>
    </row>
    <row r="148" spans="1:13" s="14" customFormat="1" x14ac:dyDescent="0.25">
      <c r="A148" s="20"/>
      <c r="B148" s="21"/>
      <c r="C148" s="15"/>
      <c r="D148" s="15"/>
      <c r="E148" s="15"/>
      <c r="F148" s="15"/>
      <c r="G148" s="1"/>
      <c r="H148" s="1"/>
      <c r="I148" s="1"/>
      <c r="J148" s="1"/>
      <c r="K148" s="1"/>
      <c r="L148" s="1"/>
      <c r="M148" s="1"/>
    </row>
    <row r="149" spans="1:13" s="14" customFormat="1" x14ac:dyDescent="0.25">
      <c r="A149" s="20"/>
      <c r="B149" s="21"/>
      <c r="C149" s="15"/>
      <c r="D149" s="15"/>
      <c r="E149" s="15"/>
      <c r="F149" s="15"/>
      <c r="G149" s="1"/>
      <c r="H149" s="1"/>
      <c r="I149" s="1"/>
      <c r="J149" s="1"/>
      <c r="K149" s="1"/>
      <c r="L149" s="1"/>
      <c r="M149" s="1"/>
    </row>
    <row r="150" spans="1:13" s="14" customFormat="1" x14ac:dyDescent="0.25">
      <c r="A150" s="20"/>
      <c r="B150" s="21"/>
      <c r="C150" s="15"/>
      <c r="D150" s="15"/>
      <c r="E150" s="15"/>
      <c r="F150" s="15"/>
      <c r="G150" s="1"/>
      <c r="H150" s="1"/>
      <c r="I150" s="1"/>
      <c r="J150" s="1"/>
      <c r="K150" s="1"/>
      <c r="L150" s="1"/>
      <c r="M150" s="1"/>
    </row>
    <row r="151" spans="1:13" s="14" customFormat="1" x14ac:dyDescent="0.25">
      <c r="A151" s="20"/>
      <c r="B151" s="21"/>
      <c r="C151" s="15"/>
      <c r="D151" s="15"/>
      <c r="E151" s="15"/>
      <c r="F151" s="15"/>
      <c r="G151" s="1"/>
      <c r="H151" s="1"/>
      <c r="I151" s="1"/>
      <c r="J151" s="1"/>
      <c r="K151" s="1"/>
      <c r="L151" s="1"/>
      <c r="M151" s="1"/>
    </row>
    <row r="152" spans="1:13" s="14" customFormat="1" x14ac:dyDescent="0.25">
      <c r="A152" s="20"/>
      <c r="B152" s="21"/>
      <c r="C152" s="15"/>
      <c r="D152" s="15"/>
      <c r="E152" s="15"/>
      <c r="F152" s="15"/>
      <c r="G152" s="1"/>
      <c r="H152" s="1"/>
      <c r="I152" s="1"/>
      <c r="J152" s="1"/>
      <c r="K152" s="1"/>
      <c r="L152" s="1"/>
      <c r="M152" s="1"/>
    </row>
    <row r="153" spans="1:13" s="14" customFormat="1" x14ac:dyDescent="0.25">
      <c r="A153" s="20"/>
      <c r="B153" s="21"/>
      <c r="C153" s="15"/>
      <c r="D153" s="15"/>
      <c r="E153" s="15"/>
      <c r="F153" s="15"/>
      <c r="G153" s="1"/>
      <c r="H153" s="1"/>
      <c r="I153" s="1"/>
      <c r="J153" s="1"/>
      <c r="K153" s="1"/>
      <c r="L153" s="1"/>
      <c r="M153" s="1"/>
    </row>
    <row r="154" spans="1:13" x14ac:dyDescent="0.25"/>
    <row r="155" spans="1:13" x14ac:dyDescent="0.25"/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5"/>
  <sheetViews>
    <sheetView workbookViewId="0">
      <selection activeCell="C5" sqref="C5:C7"/>
    </sheetView>
  </sheetViews>
  <sheetFormatPr defaultColWidth="0" defaultRowHeight="15" zeroHeight="1" x14ac:dyDescent="0.25"/>
  <cols>
    <col min="1" max="1" width="5.42578125" style="14" customWidth="1"/>
    <col min="2" max="2" width="69.5703125" style="21" customWidth="1"/>
    <col min="3" max="3" width="15.28515625" style="15" customWidth="1"/>
    <col min="4" max="4" width="14.42578125" style="15" customWidth="1"/>
    <col min="5" max="5" width="12" style="15" customWidth="1"/>
    <col min="6" max="6" width="16.28515625" style="15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39" t="s">
        <v>38</v>
      </c>
      <c r="B2" s="39"/>
      <c r="C2" s="39"/>
      <c r="D2" s="39"/>
      <c r="E2" s="39"/>
      <c r="F2" s="39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22"/>
      <c r="C3" s="16"/>
      <c r="D3" s="16"/>
      <c r="E3" s="16"/>
      <c r="F3" s="16"/>
      <c r="G3" s="10"/>
      <c r="H3" s="10"/>
      <c r="I3" s="10"/>
      <c r="J3" s="10"/>
      <c r="K3" s="10"/>
      <c r="L3" s="10"/>
      <c r="M3" s="10"/>
    </row>
    <row r="4" spans="1:13" x14ac:dyDescent="0.25">
      <c r="F4" s="19" t="s">
        <v>6</v>
      </c>
    </row>
    <row r="5" spans="1:13" ht="29.25" customHeight="1" x14ac:dyDescent="0.25">
      <c r="A5" s="40" t="s">
        <v>0</v>
      </c>
      <c r="B5" s="41" t="s">
        <v>1</v>
      </c>
      <c r="C5" s="44" t="s">
        <v>40</v>
      </c>
      <c r="D5" s="44" t="s">
        <v>39</v>
      </c>
      <c r="E5" s="44"/>
      <c r="F5" s="44"/>
    </row>
    <row r="6" spans="1:13" ht="36" customHeight="1" x14ac:dyDescent="0.25">
      <c r="A6" s="40"/>
      <c r="B6" s="42"/>
      <c r="C6" s="44"/>
      <c r="D6" s="44" t="s">
        <v>2</v>
      </c>
      <c r="E6" s="44" t="s">
        <v>3</v>
      </c>
      <c r="F6" s="44"/>
    </row>
    <row r="7" spans="1:13" ht="21" customHeight="1" x14ac:dyDescent="0.25">
      <c r="A7" s="40"/>
      <c r="B7" s="43"/>
      <c r="C7" s="44"/>
      <c r="D7" s="44"/>
      <c r="E7" s="26" t="s">
        <v>4</v>
      </c>
      <c r="F7" s="26" t="s">
        <v>5</v>
      </c>
    </row>
    <row r="8" spans="1:13" s="9" customFormat="1" ht="18" customHeight="1" x14ac:dyDescent="0.2">
      <c r="A8" s="3">
        <v>1</v>
      </c>
      <c r="B8" s="17" t="s">
        <v>7</v>
      </c>
      <c r="C8" s="4">
        <f>C9+C11+C10</f>
        <v>21.6</v>
      </c>
      <c r="D8" s="4">
        <f>D9+D11+D10</f>
        <v>14.5</v>
      </c>
      <c r="E8" s="4">
        <f>D8/C8*100</f>
        <v>67.129629629629633</v>
      </c>
      <c r="F8" s="4">
        <f>D8-C8</f>
        <v>-7.1000000000000014</v>
      </c>
    </row>
    <row r="9" spans="1:13" ht="51.75" customHeight="1" x14ac:dyDescent="0.25">
      <c r="A9" s="3">
        <v>2</v>
      </c>
      <c r="B9" s="23" t="s">
        <v>23</v>
      </c>
      <c r="C9" s="26">
        <v>21.6</v>
      </c>
      <c r="D9" s="26">
        <v>10.4</v>
      </c>
      <c r="E9" s="26">
        <f t="shared" ref="E9:E34" si="0">D9/C9*100</f>
        <v>48.148148148148145</v>
      </c>
      <c r="F9" s="26">
        <f t="shared" ref="F9:F38" si="1">D9-C9</f>
        <v>-11.200000000000001</v>
      </c>
    </row>
    <row r="10" spans="1:13" ht="66.75" customHeight="1" x14ac:dyDescent="0.25">
      <c r="A10" s="3">
        <v>3</v>
      </c>
      <c r="B10" s="23" t="s">
        <v>30</v>
      </c>
      <c r="C10" s="26">
        <v>0</v>
      </c>
      <c r="D10" s="26">
        <v>4</v>
      </c>
      <c r="E10" s="26"/>
      <c r="F10" s="26">
        <f t="shared" si="1"/>
        <v>4</v>
      </c>
    </row>
    <row r="11" spans="1:13" ht="63.75" customHeight="1" x14ac:dyDescent="0.25">
      <c r="A11" s="3">
        <v>4</v>
      </c>
      <c r="B11" s="23" t="s">
        <v>24</v>
      </c>
      <c r="C11" s="26">
        <v>0</v>
      </c>
      <c r="D11" s="26">
        <v>0.1</v>
      </c>
      <c r="E11" s="26"/>
      <c r="F11" s="26">
        <f t="shared" si="1"/>
        <v>0.1</v>
      </c>
    </row>
    <row r="12" spans="1:13" s="9" customFormat="1" ht="31.5" customHeight="1" x14ac:dyDescent="0.2">
      <c r="A12" s="7">
        <v>5</v>
      </c>
      <c r="B12" s="17" t="s">
        <v>16</v>
      </c>
      <c r="C12" s="4">
        <f>C13+C14+C15+C16+C17+C18+C20+C21+C22</f>
        <v>40051.399999999994</v>
      </c>
      <c r="D12" s="4">
        <f>D13+D14+D15+D16+D17+D18+D19+D20+D21+D22</f>
        <v>7112.2</v>
      </c>
      <c r="E12" s="4">
        <f t="shared" si="0"/>
        <v>17.757681379427439</v>
      </c>
      <c r="F12" s="4">
        <f t="shared" si="1"/>
        <v>-32939.199999999997</v>
      </c>
    </row>
    <row r="13" spans="1:13" ht="78.75" customHeight="1" x14ac:dyDescent="0.25">
      <c r="A13" s="3">
        <v>6</v>
      </c>
      <c r="B13" s="23" t="s">
        <v>8</v>
      </c>
      <c r="C13" s="26">
        <v>20769</v>
      </c>
      <c r="D13" s="26">
        <v>3416.9</v>
      </c>
      <c r="E13" s="26">
        <f t="shared" si="0"/>
        <v>16.451923539891183</v>
      </c>
      <c r="F13" s="26">
        <f t="shared" si="1"/>
        <v>-17352.099999999999</v>
      </c>
    </row>
    <row r="14" spans="1:13" ht="33.75" customHeight="1" x14ac:dyDescent="0.25">
      <c r="A14" s="3">
        <v>7</v>
      </c>
      <c r="B14" s="23" t="s">
        <v>15</v>
      </c>
      <c r="C14" s="26">
        <v>5277.5</v>
      </c>
      <c r="D14" s="26">
        <v>807.6</v>
      </c>
      <c r="E14" s="26">
        <f t="shared" si="0"/>
        <v>15.302700142112743</v>
      </c>
      <c r="F14" s="26">
        <f t="shared" si="1"/>
        <v>-4469.8999999999996</v>
      </c>
    </row>
    <row r="15" spans="1:13" ht="33.75" customHeight="1" x14ac:dyDescent="0.25">
      <c r="A15" s="3">
        <v>8</v>
      </c>
      <c r="B15" s="23" t="s">
        <v>15</v>
      </c>
      <c r="C15" s="26">
        <v>450.3</v>
      </c>
      <c r="D15" s="26">
        <v>0</v>
      </c>
      <c r="E15" s="26"/>
      <c r="F15" s="26">
        <f t="shared" si="1"/>
        <v>-450.3</v>
      </c>
    </row>
    <row r="16" spans="1:13" ht="96.75" customHeight="1" x14ac:dyDescent="0.25">
      <c r="A16" s="3">
        <v>9</v>
      </c>
      <c r="B16" s="23" t="s">
        <v>28</v>
      </c>
      <c r="C16" s="26">
        <v>6845.3</v>
      </c>
      <c r="D16" s="26">
        <v>1530.7</v>
      </c>
      <c r="E16" s="26">
        <f t="shared" si="0"/>
        <v>22.361328210597055</v>
      </c>
      <c r="F16" s="26">
        <f t="shared" si="1"/>
        <v>-5314.6</v>
      </c>
    </row>
    <row r="17" spans="1:6" ht="31.5" customHeight="1" x14ac:dyDescent="0.25">
      <c r="A17" s="3">
        <v>10</v>
      </c>
      <c r="B17" s="23" t="s">
        <v>11</v>
      </c>
      <c r="C17" s="26">
        <v>1017.1</v>
      </c>
      <c r="D17" s="26">
        <v>361.2</v>
      </c>
      <c r="E17" s="26">
        <f t="shared" si="0"/>
        <v>35.512732278045419</v>
      </c>
      <c r="F17" s="26">
        <f t="shared" si="1"/>
        <v>-655.90000000000009</v>
      </c>
    </row>
    <row r="18" spans="1:6" ht="81" customHeight="1" x14ac:dyDescent="0.25">
      <c r="A18" s="3">
        <v>11</v>
      </c>
      <c r="B18" s="23" t="s">
        <v>26</v>
      </c>
      <c r="C18" s="26">
        <v>2031.2</v>
      </c>
      <c r="D18" s="26">
        <v>433.9</v>
      </c>
      <c r="E18" s="26">
        <f t="shared" si="0"/>
        <v>21.361756597085467</v>
      </c>
      <c r="F18" s="26">
        <f t="shared" si="1"/>
        <v>-1597.3000000000002</v>
      </c>
    </row>
    <row r="19" spans="1:6" ht="54" customHeight="1" x14ac:dyDescent="0.25">
      <c r="A19" s="3">
        <v>12</v>
      </c>
      <c r="B19" s="23" t="s">
        <v>35</v>
      </c>
      <c r="C19" s="26">
        <v>0</v>
      </c>
      <c r="D19" s="26">
        <v>261.60000000000002</v>
      </c>
      <c r="E19" s="26"/>
      <c r="F19" s="26">
        <f t="shared" si="1"/>
        <v>261.60000000000002</v>
      </c>
    </row>
    <row r="20" spans="1:6" ht="50.25" customHeight="1" x14ac:dyDescent="0.25">
      <c r="A20" s="3">
        <v>13</v>
      </c>
      <c r="B20" s="23" t="s">
        <v>29</v>
      </c>
      <c r="C20" s="26">
        <v>3661</v>
      </c>
      <c r="D20" s="26">
        <v>261.3</v>
      </c>
      <c r="E20" s="26">
        <f t="shared" si="0"/>
        <v>7.1373941546025677</v>
      </c>
      <c r="F20" s="26">
        <f t="shared" si="1"/>
        <v>-3399.7</v>
      </c>
    </row>
    <row r="21" spans="1:6" ht="68.25" customHeight="1" x14ac:dyDescent="0.25">
      <c r="A21" s="3">
        <v>14</v>
      </c>
      <c r="B21" s="23" t="s">
        <v>36</v>
      </c>
      <c r="C21" s="26">
        <v>0</v>
      </c>
      <c r="D21" s="26">
        <v>47.1</v>
      </c>
      <c r="E21" s="26"/>
      <c r="F21" s="26">
        <f t="shared" si="1"/>
        <v>47.1</v>
      </c>
    </row>
    <row r="22" spans="1:6" ht="21" customHeight="1" x14ac:dyDescent="0.25">
      <c r="A22" s="3">
        <v>15</v>
      </c>
      <c r="B22" s="23" t="s">
        <v>22</v>
      </c>
      <c r="C22" s="26">
        <v>0</v>
      </c>
      <c r="D22" s="26">
        <v>-8.1</v>
      </c>
      <c r="E22" s="26"/>
      <c r="F22" s="26">
        <f t="shared" si="1"/>
        <v>-8.1</v>
      </c>
    </row>
    <row r="23" spans="1:6" s="9" customFormat="1" ht="18" customHeight="1" x14ac:dyDescent="0.2">
      <c r="A23" s="7">
        <v>16</v>
      </c>
      <c r="B23" s="17" t="s">
        <v>17</v>
      </c>
      <c r="C23" s="8">
        <f>C25+C24</f>
        <v>2612708.2000000002</v>
      </c>
      <c r="D23" s="8">
        <f>D25+D24</f>
        <v>313617.40000000002</v>
      </c>
      <c r="E23" s="4">
        <f t="shared" si="0"/>
        <v>12.003537172654795</v>
      </c>
      <c r="F23" s="4">
        <f t="shared" si="1"/>
        <v>-2299090.8000000003</v>
      </c>
    </row>
    <row r="24" spans="1:6" ht="31.5" x14ac:dyDescent="0.25">
      <c r="A24" s="3">
        <v>17</v>
      </c>
      <c r="B24" s="13" t="s">
        <v>9</v>
      </c>
      <c r="C24" s="11">
        <v>2612708.2000000002</v>
      </c>
      <c r="D24" s="26">
        <v>316683</v>
      </c>
      <c r="E24" s="26">
        <f t="shared" si="0"/>
        <v>12.12087136251955</v>
      </c>
      <c r="F24" s="26">
        <f t="shared" si="1"/>
        <v>-2296025.2000000002</v>
      </c>
    </row>
    <row r="25" spans="1:6" ht="47.25" x14ac:dyDescent="0.25">
      <c r="A25" s="3">
        <v>18</v>
      </c>
      <c r="B25" s="18" t="s">
        <v>10</v>
      </c>
      <c r="C25" s="26">
        <v>0</v>
      </c>
      <c r="D25" s="26">
        <v>-3065.6</v>
      </c>
      <c r="E25" s="26"/>
      <c r="F25" s="26">
        <f t="shared" si="1"/>
        <v>-3065.6</v>
      </c>
    </row>
    <row r="26" spans="1:6" s="9" customFormat="1" ht="51" customHeight="1" x14ac:dyDescent="0.2">
      <c r="A26" s="7">
        <v>19</v>
      </c>
      <c r="B26" s="17" t="s">
        <v>14</v>
      </c>
      <c r="C26" s="4">
        <f>C27</f>
        <v>2687</v>
      </c>
      <c r="D26" s="4">
        <f>D27</f>
        <v>0</v>
      </c>
      <c r="E26" s="4">
        <f t="shared" si="0"/>
        <v>0</v>
      </c>
      <c r="F26" s="4">
        <f t="shared" si="1"/>
        <v>-2687</v>
      </c>
    </row>
    <row r="27" spans="1:6" ht="32.25" customHeight="1" x14ac:dyDescent="0.25">
      <c r="A27" s="3">
        <v>20</v>
      </c>
      <c r="B27" s="13" t="s">
        <v>21</v>
      </c>
      <c r="C27" s="26">
        <v>2687</v>
      </c>
      <c r="D27" s="26">
        <v>0</v>
      </c>
      <c r="E27" s="26">
        <f t="shared" si="0"/>
        <v>0</v>
      </c>
      <c r="F27" s="26">
        <f t="shared" si="1"/>
        <v>-2687</v>
      </c>
    </row>
    <row r="28" spans="1:6" s="9" customFormat="1" ht="18.75" customHeight="1" x14ac:dyDescent="0.2">
      <c r="A28" s="7">
        <v>21</v>
      </c>
      <c r="B28" s="17" t="s">
        <v>18</v>
      </c>
      <c r="C28" s="4">
        <f>C29+C30</f>
        <v>1525.7</v>
      </c>
      <c r="D28" s="4">
        <f>D29+D30</f>
        <v>60.6</v>
      </c>
      <c r="E28" s="4">
        <f t="shared" si="0"/>
        <v>3.9719473028773677</v>
      </c>
      <c r="F28" s="4">
        <f t="shared" si="1"/>
        <v>-1465.1000000000001</v>
      </c>
    </row>
    <row r="29" spans="1:6" ht="31.5" x14ac:dyDescent="0.25">
      <c r="A29" s="3">
        <v>22</v>
      </c>
      <c r="B29" s="13" t="s">
        <v>11</v>
      </c>
      <c r="C29" s="26">
        <v>217.3</v>
      </c>
      <c r="D29" s="26">
        <v>60.6</v>
      </c>
      <c r="E29" s="26">
        <f t="shared" si="0"/>
        <v>27.887712839392542</v>
      </c>
      <c r="F29" s="26">
        <f t="shared" si="1"/>
        <v>-156.70000000000002</v>
      </c>
    </row>
    <row r="30" spans="1:6" ht="19.5" customHeight="1" x14ac:dyDescent="0.25">
      <c r="A30" s="3">
        <v>23</v>
      </c>
      <c r="B30" s="13" t="s">
        <v>12</v>
      </c>
      <c r="C30" s="26">
        <v>1308.4000000000001</v>
      </c>
      <c r="D30" s="26">
        <v>0</v>
      </c>
      <c r="E30" s="26"/>
      <c r="F30" s="26">
        <f t="shared" si="1"/>
        <v>-1308.4000000000001</v>
      </c>
    </row>
    <row r="31" spans="1:6" s="9" customFormat="1" ht="31.5" x14ac:dyDescent="0.2">
      <c r="A31" s="7">
        <v>24</v>
      </c>
      <c r="B31" s="17" t="s">
        <v>19</v>
      </c>
      <c r="C31" s="4">
        <f>C32+C34+C35</f>
        <v>13800.6</v>
      </c>
      <c r="D31" s="4">
        <f>D32+D34+D35+D33</f>
        <v>2301.1</v>
      </c>
      <c r="E31" s="4">
        <f t="shared" si="0"/>
        <v>16.673912728432096</v>
      </c>
      <c r="F31" s="4">
        <f t="shared" si="1"/>
        <v>-11499.5</v>
      </c>
    </row>
    <row r="32" spans="1:6" ht="79.5" customHeight="1" x14ac:dyDescent="0.25">
      <c r="A32" s="3">
        <v>25</v>
      </c>
      <c r="B32" s="23" t="s">
        <v>20</v>
      </c>
      <c r="C32" s="26">
        <v>12670.4</v>
      </c>
      <c r="D32" s="26">
        <v>2064.1999999999998</v>
      </c>
      <c r="E32" s="26">
        <f t="shared" si="0"/>
        <v>16.291514080060612</v>
      </c>
      <c r="F32" s="26">
        <f t="shared" si="1"/>
        <v>-10606.2</v>
      </c>
    </row>
    <row r="33" spans="1:13" ht="51" customHeight="1" x14ac:dyDescent="0.25">
      <c r="A33" s="3">
        <v>26</v>
      </c>
      <c r="B33" s="23" t="s">
        <v>37</v>
      </c>
      <c r="C33" s="26">
        <v>0</v>
      </c>
      <c r="D33" s="26">
        <v>141.6</v>
      </c>
      <c r="E33" s="26"/>
      <c r="F33" s="26">
        <f t="shared" si="1"/>
        <v>141.6</v>
      </c>
    </row>
    <row r="34" spans="1:13" ht="64.5" customHeight="1" x14ac:dyDescent="0.25">
      <c r="A34" s="3">
        <v>27</v>
      </c>
      <c r="B34" s="13" t="s">
        <v>25</v>
      </c>
      <c r="C34" s="26">
        <v>230.2</v>
      </c>
      <c r="D34" s="26">
        <v>95.3</v>
      </c>
      <c r="E34" s="26">
        <f t="shared" si="0"/>
        <v>41.398783666377064</v>
      </c>
      <c r="F34" s="26">
        <f t="shared" si="1"/>
        <v>-134.89999999999998</v>
      </c>
    </row>
    <row r="35" spans="1:13" ht="19.5" customHeight="1" x14ac:dyDescent="0.25">
      <c r="A35" s="3">
        <v>28</v>
      </c>
      <c r="B35" s="13" t="s">
        <v>12</v>
      </c>
      <c r="C35" s="26">
        <v>900</v>
      </c>
      <c r="D35" s="26">
        <v>0</v>
      </c>
      <c r="E35" s="26"/>
      <c r="F35" s="26">
        <f t="shared" si="1"/>
        <v>-900</v>
      </c>
    </row>
    <row r="36" spans="1:13" s="9" customFormat="1" ht="18" customHeight="1" x14ac:dyDescent="0.2">
      <c r="A36" s="7">
        <v>29</v>
      </c>
      <c r="B36" s="17" t="s">
        <v>27</v>
      </c>
      <c r="C36" s="5">
        <f>C37+C38</f>
        <v>737.6</v>
      </c>
      <c r="D36" s="5">
        <f>D37+D38</f>
        <v>5</v>
      </c>
      <c r="E36" s="4"/>
      <c r="F36" s="4">
        <f t="shared" si="1"/>
        <v>-732.6</v>
      </c>
    </row>
    <row r="37" spans="1:13" ht="32.25" customHeight="1" x14ac:dyDescent="0.25">
      <c r="A37" s="3">
        <v>30</v>
      </c>
      <c r="B37" s="23" t="s">
        <v>13</v>
      </c>
      <c r="C37" s="6">
        <v>20</v>
      </c>
      <c r="D37" s="6">
        <v>5</v>
      </c>
      <c r="E37" s="26"/>
      <c r="F37" s="26">
        <f t="shared" si="1"/>
        <v>-15</v>
      </c>
    </row>
    <row r="38" spans="1:13" ht="95.25" customHeight="1" x14ac:dyDescent="0.25">
      <c r="A38" s="3">
        <v>31</v>
      </c>
      <c r="B38" s="23" t="s">
        <v>28</v>
      </c>
      <c r="C38" s="6">
        <v>717.6</v>
      </c>
      <c r="D38" s="6">
        <v>0</v>
      </c>
      <c r="E38" s="26"/>
      <c r="F38" s="26">
        <f t="shared" si="1"/>
        <v>-717.6</v>
      </c>
    </row>
    <row r="39" spans="1:13" x14ac:dyDescent="0.25"/>
    <row r="40" spans="1:13" x14ac:dyDescent="0.25"/>
    <row r="41" spans="1:13" hidden="1" x14ac:dyDescent="0.25"/>
    <row r="42" spans="1:13" hidden="1" x14ac:dyDescent="0.25"/>
    <row r="43" spans="1:13" hidden="1" x14ac:dyDescent="0.25"/>
    <row r="44" spans="1:13" hidden="1" x14ac:dyDescent="0.25"/>
    <row r="45" spans="1:13" hidden="1" x14ac:dyDescent="0.25"/>
    <row r="46" spans="1:13" hidden="1" x14ac:dyDescent="0.25"/>
    <row r="47" spans="1:13" s="12" customFormat="1" hidden="1" x14ac:dyDescent="0.25">
      <c r="A47" s="14"/>
      <c r="B47" s="21"/>
      <c r="C47" s="15"/>
      <c r="D47" s="15"/>
      <c r="E47" s="15"/>
      <c r="F47" s="15"/>
      <c r="G47" s="1"/>
      <c r="H47" s="1"/>
      <c r="I47" s="1"/>
      <c r="J47" s="1"/>
      <c r="K47" s="1"/>
      <c r="L47" s="1"/>
      <c r="M47" s="1"/>
    </row>
    <row r="48" spans="1:13" s="12" customFormat="1" hidden="1" x14ac:dyDescent="0.25">
      <c r="A48" s="14"/>
      <c r="B48" s="21"/>
      <c r="C48" s="15"/>
      <c r="D48" s="15"/>
      <c r="E48" s="15"/>
      <c r="F48" s="15"/>
      <c r="G48" s="1"/>
      <c r="H48" s="1"/>
      <c r="I48" s="1"/>
      <c r="J48" s="1"/>
      <c r="K48" s="1"/>
      <c r="L48" s="1"/>
      <c r="M48" s="1"/>
    </row>
    <row r="49" spans="1:13" s="12" customFormat="1" hidden="1" x14ac:dyDescent="0.25">
      <c r="A49" s="14"/>
      <c r="B49" s="21"/>
      <c r="C49" s="15"/>
      <c r="D49" s="15"/>
      <c r="E49" s="15"/>
      <c r="F49" s="15"/>
      <c r="G49" s="1"/>
      <c r="H49" s="1"/>
      <c r="I49" s="1"/>
      <c r="J49" s="1"/>
      <c r="K49" s="1"/>
      <c r="L49" s="1"/>
      <c r="M49" s="1"/>
    </row>
    <row r="50" spans="1:13" s="12" customFormat="1" hidden="1" x14ac:dyDescent="0.25">
      <c r="A50" s="14"/>
      <c r="B50" s="21"/>
      <c r="C50" s="15"/>
      <c r="D50" s="15"/>
      <c r="E50" s="15"/>
      <c r="F50" s="15"/>
      <c r="G50" s="1"/>
      <c r="H50" s="1"/>
      <c r="I50" s="1"/>
      <c r="J50" s="1"/>
      <c r="K50" s="1"/>
      <c r="L50" s="1"/>
      <c r="M50" s="1"/>
    </row>
    <row r="51" spans="1:13" s="12" customFormat="1" hidden="1" x14ac:dyDescent="0.25">
      <c r="A51" s="14"/>
      <c r="B51" s="21"/>
      <c r="C51" s="15"/>
      <c r="D51" s="15"/>
      <c r="E51" s="15"/>
      <c r="F51" s="15"/>
      <c r="G51" s="1"/>
      <c r="H51" s="1"/>
      <c r="I51" s="1"/>
      <c r="J51" s="1"/>
      <c r="K51" s="1"/>
      <c r="L51" s="1"/>
      <c r="M51" s="1"/>
    </row>
    <row r="52" spans="1:13" s="12" customFormat="1" hidden="1" x14ac:dyDescent="0.25">
      <c r="A52" s="14"/>
      <c r="B52" s="21"/>
      <c r="C52" s="15"/>
      <c r="D52" s="15"/>
      <c r="E52" s="15"/>
      <c r="F52" s="15"/>
      <c r="G52" s="1"/>
      <c r="H52" s="1"/>
      <c r="I52" s="1"/>
      <c r="J52" s="1"/>
      <c r="K52" s="1"/>
      <c r="L52" s="1"/>
      <c r="M52" s="1"/>
    </row>
    <row r="53" spans="1:13" s="12" customFormat="1" hidden="1" x14ac:dyDescent="0.25">
      <c r="A53" s="14"/>
      <c r="B53" s="21"/>
      <c r="C53" s="15"/>
      <c r="D53" s="15"/>
      <c r="E53" s="15"/>
      <c r="F53" s="15"/>
      <c r="G53" s="1"/>
      <c r="H53" s="1"/>
      <c r="I53" s="1"/>
      <c r="J53" s="1"/>
      <c r="K53" s="1"/>
      <c r="L53" s="1"/>
      <c r="M53" s="1"/>
    </row>
    <row r="54" spans="1:13" s="12" customFormat="1" hidden="1" x14ac:dyDescent="0.25">
      <c r="A54" s="14"/>
      <c r="B54" s="21"/>
      <c r="C54" s="15"/>
      <c r="D54" s="15"/>
      <c r="E54" s="15"/>
      <c r="F54" s="15"/>
      <c r="G54" s="1"/>
      <c r="H54" s="1"/>
      <c r="I54" s="1"/>
      <c r="J54" s="1"/>
      <c r="K54" s="1"/>
      <c r="L54" s="1"/>
      <c r="M54" s="1"/>
    </row>
    <row r="55" spans="1:13" s="12" customFormat="1" hidden="1" x14ac:dyDescent="0.25">
      <c r="A55" s="14"/>
      <c r="B55" s="21"/>
      <c r="C55" s="15"/>
      <c r="D55" s="15"/>
      <c r="E55" s="15"/>
      <c r="F55" s="15"/>
      <c r="G55" s="1"/>
      <c r="H55" s="1"/>
      <c r="I55" s="1"/>
      <c r="J55" s="1"/>
      <c r="K55" s="1"/>
      <c r="L55" s="1"/>
      <c r="M55" s="1"/>
    </row>
    <row r="56" spans="1:13" s="12" customFormat="1" hidden="1" x14ac:dyDescent="0.25">
      <c r="A56" s="14"/>
      <c r="B56" s="21"/>
      <c r="C56" s="15"/>
      <c r="D56" s="15"/>
      <c r="E56" s="15"/>
      <c r="F56" s="15"/>
      <c r="G56" s="1"/>
      <c r="H56" s="1"/>
      <c r="I56" s="1"/>
      <c r="J56" s="1"/>
      <c r="K56" s="1"/>
      <c r="L56" s="1"/>
      <c r="M56" s="1"/>
    </row>
    <row r="57" spans="1:13" s="12" customFormat="1" hidden="1" x14ac:dyDescent="0.25">
      <c r="A57" s="14"/>
      <c r="B57" s="21"/>
      <c r="C57" s="15"/>
      <c r="D57" s="15"/>
      <c r="E57" s="15"/>
      <c r="F57" s="15"/>
      <c r="G57" s="1"/>
      <c r="H57" s="1"/>
      <c r="I57" s="1"/>
      <c r="J57" s="1"/>
      <c r="K57" s="1"/>
      <c r="L57" s="1"/>
      <c r="M57" s="1"/>
    </row>
    <row r="58" spans="1:13" s="12" customFormat="1" hidden="1" x14ac:dyDescent="0.25">
      <c r="A58" s="14"/>
      <c r="B58" s="21"/>
      <c r="C58" s="15"/>
      <c r="D58" s="15"/>
      <c r="E58" s="15"/>
      <c r="F58" s="15"/>
      <c r="G58" s="1"/>
      <c r="H58" s="1"/>
      <c r="I58" s="1"/>
      <c r="J58" s="1"/>
      <c r="K58" s="1"/>
      <c r="L58" s="1"/>
      <c r="M58" s="1"/>
    </row>
    <row r="59" spans="1:13" s="12" customFormat="1" hidden="1" x14ac:dyDescent="0.25">
      <c r="A59" s="14"/>
      <c r="B59" s="21"/>
      <c r="C59" s="15"/>
      <c r="D59" s="15"/>
      <c r="E59" s="15"/>
      <c r="F59" s="15"/>
      <c r="G59" s="1"/>
      <c r="H59" s="1"/>
      <c r="I59" s="1"/>
      <c r="J59" s="1"/>
      <c r="K59" s="1"/>
      <c r="L59" s="1"/>
      <c r="M59" s="1"/>
    </row>
    <row r="60" spans="1:13" s="12" customFormat="1" hidden="1" x14ac:dyDescent="0.25">
      <c r="A60" s="14"/>
      <c r="B60" s="21"/>
      <c r="C60" s="15"/>
      <c r="D60" s="15"/>
      <c r="E60" s="15"/>
      <c r="F60" s="15"/>
      <c r="G60" s="1"/>
      <c r="H60" s="1"/>
      <c r="I60" s="1"/>
      <c r="J60" s="1"/>
      <c r="K60" s="1"/>
      <c r="L60" s="1"/>
      <c r="M60" s="1"/>
    </row>
    <row r="61" spans="1:13" s="12" customFormat="1" hidden="1" x14ac:dyDescent="0.25">
      <c r="A61" s="14"/>
      <c r="B61" s="21"/>
      <c r="C61" s="15"/>
      <c r="D61" s="15"/>
      <c r="E61" s="15"/>
      <c r="F61" s="15"/>
      <c r="G61" s="1"/>
      <c r="H61" s="1"/>
      <c r="I61" s="1"/>
      <c r="J61" s="1"/>
      <c r="K61" s="1"/>
      <c r="L61" s="1"/>
      <c r="M61" s="1"/>
    </row>
    <row r="62" spans="1:13" s="12" customFormat="1" hidden="1" x14ac:dyDescent="0.25">
      <c r="A62" s="14"/>
      <c r="B62" s="21"/>
      <c r="C62" s="15"/>
      <c r="D62" s="15"/>
      <c r="E62" s="15"/>
      <c r="F62" s="15"/>
      <c r="G62" s="1"/>
      <c r="H62" s="1"/>
      <c r="I62" s="1"/>
      <c r="J62" s="1"/>
      <c r="K62" s="1"/>
      <c r="L62" s="1"/>
      <c r="M62" s="1"/>
    </row>
    <row r="63" spans="1:13" s="14" customFormat="1" hidden="1" x14ac:dyDescent="0.25">
      <c r="B63" s="21"/>
      <c r="C63" s="15"/>
      <c r="D63" s="15"/>
      <c r="E63" s="15"/>
      <c r="F63" s="15"/>
      <c r="G63" s="1"/>
      <c r="H63" s="1"/>
      <c r="I63" s="1"/>
      <c r="J63" s="1"/>
      <c r="K63" s="1"/>
      <c r="L63" s="1"/>
      <c r="M63" s="1"/>
    </row>
    <row r="64" spans="1:13" s="14" customFormat="1" hidden="1" x14ac:dyDescent="0.25">
      <c r="B64" s="21"/>
      <c r="C64" s="15"/>
      <c r="D64" s="15"/>
      <c r="E64" s="15"/>
      <c r="F64" s="15"/>
      <c r="G64" s="1"/>
      <c r="H64" s="1"/>
      <c r="I64" s="1"/>
      <c r="J64" s="1"/>
      <c r="K64" s="1"/>
      <c r="L64" s="1"/>
      <c r="M64" s="1"/>
    </row>
    <row r="65" spans="2:13" s="14" customFormat="1" hidden="1" x14ac:dyDescent="0.25">
      <c r="B65" s="21"/>
      <c r="C65" s="15"/>
      <c r="D65" s="15"/>
      <c r="E65" s="15"/>
      <c r="F65" s="15"/>
      <c r="G65" s="1"/>
      <c r="H65" s="1"/>
      <c r="I65" s="1"/>
      <c r="J65" s="1"/>
      <c r="K65" s="1"/>
      <c r="L65" s="1"/>
      <c r="M65" s="1"/>
    </row>
    <row r="66" spans="2:13" s="14" customFormat="1" hidden="1" x14ac:dyDescent="0.25">
      <c r="B66" s="21"/>
      <c r="C66" s="15"/>
      <c r="D66" s="15"/>
      <c r="E66" s="15"/>
      <c r="F66" s="15"/>
      <c r="G66" s="1"/>
      <c r="H66" s="1"/>
      <c r="I66" s="1"/>
      <c r="J66" s="1"/>
      <c r="K66" s="1"/>
      <c r="L66" s="1"/>
      <c r="M66" s="1"/>
    </row>
    <row r="67" spans="2:13" s="14" customFormat="1" hidden="1" x14ac:dyDescent="0.25">
      <c r="B67" s="21"/>
      <c r="C67" s="15"/>
      <c r="D67" s="15"/>
      <c r="E67" s="15"/>
      <c r="F67" s="15"/>
      <c r="G67" s="1"/>
      <c r="H67" s="1"/>
      <c r="I67" s="1"/>
      <c r="J67" s="1"/>
      <c r="K67" s="1"/>
      <c r="L67" s="1"/>
      <c r="M67" s="1"/>
    </row>
    <row r="68" spans="2:13" s="14" customFormat="1" hidden="1" x14ac:dyDescent="0.25">
      <c r="B68" s="21"/>
      <c r="C68" s="15"/>
      <c r="D68" s="15"/>
      <c r="E68" s="15"/>
      <c r="F68" s="15"/>
      <c r="G68" s="1"/>
      <c r="H68" s="1"/>
      <c r="I68" s="1"/>
      <c r="J68" s="1"/>
      <c r="K68" s="1"/>
      <c r="L68" s="1"/>
      <c r="M68" s="1"/>
    </row>
    <row r="69" spans="2:13" s="14" customFormat="1" hidden="1" x14ac:dyDescent="0.25">
      <c r="B69" s="21"/>
      <c r="C69" s="15"/>
      <c r="D69" s="15"/>
      <c r="E69" s="15"/>
      <c r="F69" s="15"/>
      <c r="G69" s="1"/>
      <c r="H69" s="1"/>
      <c r="I69" s="1"/>
      <c r="J69" s="1"/>
      <c r="K69" s="1"/>
      <c r="L69" s="1"/>
      <c r="M69" s="1"/>
    </row>
    <row r="70" spans="2:13" s="14" customFormat="1" hidden="1" x14ac:dyDescent="0.25">
      <c r="B70" s="21"/>
      <c r="C70" s="15"/>
      <c r="D70" s="15"/>
      <c r="E70" s="15"/>
      <c r="F70" s="15"/>
      <c r="G70" s="1"/>
      <c r="H70" s="1"/>
      <c r="I70" s="1"/>
      <c r="J70" s="1"/>
      <c r="K70" s="1"/>
      <c r="L70" s="1"/>
      <c r="M70" s="1"/>
    </row>
    <row r="71" spans="2:13" s="14" customFormat="1" hidden="1" x14ac:dyDescent="0.25">
      <c r="B71" s="21"/>
      <c r="C71" s="15"/>
      <c r="D71" s="15"/>
      <c r="E71" s="15"/>
      <c r="F71" s="15"/>
      <c r="G71" s="1"/>
      <c r="H71" s="1"/>
      <c r="I71" s="1"/>
      <c r="J71" s="1"/>
      <c r="K71" s="1"/>
      <c r="L71" s="1"/>
      <c r="M71" s="1"/>
    </row>
    <row r="72" spans="2:13" s="14" customFormat="1" hidden="1" x14ac:dyDescent="0.25">
      <c r="B72" s="21"/>
      <c r="C72" s="15"/>
      <c r="D72" s="15"/>
      <c r="E72" s="15"/>
      <c r="F72" s="15"/>
      <c r="G72" s="1"/>
      <c r="H72" s="1"/>
      <c r="I72" s="1"/>
      <c r="J72" s="1"/>
      <c r="K72" s="1"/>
      <c r="L72" s="1"/>
      <c r="M72" s="1"/>
    </row>
    <row r="73" spans="2:13" s="14" customFormat="1" hidden="1" x14ac:dyDescent="0.25">
      <c r="B73" s="21"/>
      <c r="C73" s="15"/>
      <c r="D73" s="15"/>
      <c r="E73" s="15"/>
      <c r="F73" s="15"/>
      <c r="G73" s="1"/>
      <c r="H73" s="1"/>
      <c r="I73" s="1"/>
      <c r="J73" s="1"/>
      <c r="K73" s="1"/>
      <c r="L73" s="1"/>
      <c r="M73" s="1"/>
    </row>
    <row r="74" spans="2:13" s="14" customFormat="1" hidden="1" x14ac:dyDescent="0.25">
      <c r="B74" s="21"/>
      <c r="C74" s="15"/>
      <c r="D74" s="15"/>
      <c r="E74" s="15"/>
      <c r="F74" s="15"/>
      <c r="G74" s="1"/>
      <c r="H74" s="1"/>
      <c r="I74" s="1"/>
      <c r="J74" s="1"/>
      <c r="K74" s="1"/>
      <c r="L74" s="1"/>
      <c r="M74" s="1"/>
    </row>
    <row r="75" spans="2:13" s="14" customFormat="1" hidden="1" x14ac:dyDescent="0.25">
      <c r="B75" s="21"/>
      <c r="C75" s="15"/>
      <c r="D75" s="15"/>
      <c r="E75" s="15"/>
      <c r="F75" s="15"/>
      <c r="G75" s="1"/>
      <c r="H75" s="1"/>
      <c r="I75" s="1"/>
      <c r="J75" s="1"/>
      <c r="K75" s="1"/>
      <c r="L75" s="1"/>
      <c r="M75" s="1"/>
    </row>
    <row r="76" spans="2:13" s="14" customFormat="1" hidden="1" x14ac:dyDescent="0.25">
      <c r="B76" s="21"/>
      <c r="C76" s="15"/>
      <c r="D76" s="15"/>
      <c r="E76" s="15"/>
      <c r="F76" s="15"/>
      <c r="G76" s="1"/>
      <c r="H76" s="1"/>
      <c r="I76" s="1"/>
      <c r="J76" s="1"/>
      <c r="K76" s="1"/>
      <c r="L76" s="1"/>
      <c r="M76" s="1"/>
    </row>
    <row r="77" spans="2:13" s="14" customFormat="1" hidden="1" x14ac:dyDescent="0.25">
      <c r="B77" s="21"/>
      <c r="C77" s="15"/>
      <c r="D77" s="15"/>
      <c r="E77" s="15"/>
      <c r="F77" s="15"/>
      <c r="G77" s="1"/>
      <c r="H77" s="1"/>
      <c r="I77" s="1"/>
      <c r="J77" s="1"/>
      <c r="K77" s="1"/>
      <c r="L77" s="1"/>
      <c r="M77" s="1"/>
    </row>
    <row r="78" spans="2:13" hidden="1" x14ac:dyDescent="0.25"/>
    <row r="79" spans="2:13" hidden="1" x14ac:dyDescent="0.25"/>
    <row r="80" spans="2:13" hidden="1" x14ac:dyDescent="0.25"/>
    <row r="81" spans="2:13" s="14" customFormat="1" hidden="1" x14ac:dyDescent="0.25">
      <c r="B81" s="21"/>
      <c r="C81" s="15"/>
      <c r="D81" s="15"/>
      <c r="E81" s="15"/>
      <c r="F81" s="15"/>
      <c r="G81" s="1"/>
      <c r="H81" s="1"/>
      <c r="I81" s="1"/>
      <c r="J81" s="1"/>
      <c r="K81" s="1"/>
      <c r="L81" s="1"/>
      <c r="M81" s="1"/>
    </row>
    <row r="82" spans="2:13" s="14" customFormat="1" hidden="1" x14ac:dyDescent="0.25">
      <c r="B82" s="21"/>
      <c r="C82" s="15"/>
      <c r="D82" s="15"/>
      <c r="E82" s="15"/>
      <c r="F82" s="15"/>
      <c r="G82" s="1"/>
      <c r="H82" s="1"/>
      <c r="I82" s="1"/>
      <c r="J82" s="1"/>
      <c r="K82" s="1"/>
      <c r="L82" s="1"/>
      <c r="M82" s="1"/>
    </row>
    <row r="83" spans="2:13" s="14" customFormat="1" hidden="1" x14ac:dyDescent="0.25">
      <c r="B83" s="21"/>
      <c r="C83" s="15"/>
      <c r="D83" s="15"/>
      <c r="E83" s="15"/>
      <c r="F83" s="15"/>
      <c r="G83" s="1"/>
      <c r="H83" s="1"/>
      <c r="I83" s="1"/>
      <c r="J83" s="1"/>
      <c r="K83" s="1"/>
      <c r="L83" s="1"/>
      <c r="M83" s="1"/>
    </row>
    <row r="84" spans="2:13" s="14" customFormat="1" hidden="1" x14ac:dyDescent="0.25">
      <c r="B84" s="21"/>
      <c r="C84" s="15"/>
      <c r="D84" s="15"/>
      <c r="E84" s="15"/>
      <c r="F84" s="15"/>
      <c r="G84" s="1"/>
      <c r="H84" s="1"/>
      <c r="I84" s="1"/>
      <c r="J84" s="1"/>
      <c r="K84" s="1"/>
      <c r="L84" s="1"/>
      <c r="M84" s="1"/>
    </row>
    <row r="85" spans="2:13" s="14" customFormat="1" hidden="1" x14ac:dyDescent="0.25">
      <c r="B85" s="21"/>
      <c r="C85" s="15"/>
      <c r="D85" s="15"/>
      <c r="E85" s="15"/>
      <c r="F85" s="15"/>
      <c r="G85" s="1"/>
      <c r="H85" s="1"/>
      <c r="I85" s="1"/>
      <c r="J85" s="1"/>
      <c r="K85" s="1"/>
      <c r="L85" s="1"/>
      <c r="M85" s="1"/>
    </row>
    <row r="86" spans="2:13" s="14" customFormat="1" hidden="1" x14ac:dyDescent="0.25">
      <c r="B86" s="21"/>
      <c r="C86" s="15"/>
      <c r="D86" s="15"/>
      <c r="E86" s="15"/>
      <c r="F86" s="15"/>
      <c r="G86" s="1"/>
      <c r="H86" s="1"/>
      <c r="I86" s="1"/>
      <c r="J86" s="1"/>
      <c r="K86" s="1"/>
      <c r="L86" s="1"/>
      <c r="M86" s="1"/>
    </row>
    <row r="87" spans="2:13" s="14" customFormat="1" hidden="1" x14ac:dyDescent="0.25">
      <c r="B87" s="21"/>
      <c r="C87" s="15"/>
      <c r="D87" s="15"/>
      <c r="E87" s="15"/>
      <c r="F87" s="15"/>
      <c r="G87" s="1"/>
      <c r="H87" s="1"/>
      <c r="I87" s="1"/>
      <c r="J87" s="1"/>
      <c r="K87" s="1"/>
      <c r="L87" s="1"/>
      <c r="M87" s="1"/>
    </row>
    <row r="88" spans="2:13" s="14" customFormat="1" hidden="1" x14ac:dyDescent="0.25">
      <c r="B88" s="21"/>
      <c r="C88" s="15"/>
      <c r="D88" s="15"/>
      <c r="E88" s="15"/>
      <c r="F88" s="15"/>
      <c r="G88" s="1"/>
      <c r="H88" s="1"/>
      <c r="I88" s="1"/>
      <c r="J88" s="1"/>
      <c r="K88" s="1"/>
      <c r="L88" s="1"/>
      <c r="M88" s="1"/>
    </row>
    <row r="89" spans="2:13" s="14" customFormat="1" hidden="1" x14ac:dyDescent="0.25">
      <c r="B89" s="21"/>
      <c r="C89" s="15"/>
      <c r="D89" s="15"/>
      <c r="E89" s="15"/>
      <c r="F89" s="15"/>
      <c r="G89" s="1"/>
      <c r="H89" s="1"/>
      <c r="I89" s="1"/>
      <c r="J89" s="1"/>
      <c r="K89" s="1"/>
      <c r="L89" s="1"/>
      <c r="M89" s="1"/>
    </row>
    <row r="90" spans="2:13" s="14" customFormat="1" hidden="1" x14ac:dyDescent="0.25">
      <c r="B90" s="21"/>
      <c r="C90" s="15"/>
      <c r="D90" s="15"/>
      <c r="E90" s="15"/>
      <c r="F90" s="15"/>
      <c r="G90" s="1"/>
      <c r="H90" s="1"/>
      <c r="I90" s="1"/>
      <c r="J90" s="1"/>
      <c r="K90" s="1"/>
      <c r="L90" s="1"/>
      <c r="M90" s="1"/>
    </row>
    <row r="91" spans="2:13" s="14" customFormat="1" hidden="1" x14ac:dyDescent="0.25">
      <c r="B91" s="21"/>
      <c r="C91" s="15"/>
      <c r="D91" s="15"/>
      <c r="E91" s="15"/>
      <c r="F91" s="15"/>
      <c r="G91" s="1"/>
      <c r="H91" s="1"/>
      <c r="I91" s="1"/>
      <c r="J91" s="1"/>
      <c r="K91" s="1"/>
      <c r="L91" s="1"/>
      <c r="M91" s="1"/>
    </row>
    <row r="92" spans="2:13" s="14" customFormat="1" hidden="1" x14ac:dyDescent="0.25">
      <c r="B92" s="21"/>
      <c r="C92" s="15"/>
      <c r="D92" s="15"/>
      <c r="E92" s="15"/>
      <c r="F92" s="15"/>
      <c r="G92" s="1"/>
      <c r="H92" s="1"/>
      <c r="I92" s="1"/>
      <c r="J92" s="1"/>
      <c r="K92" s="1"/>
      <c r="L92" s="1"/>
      <c r="M92" s="1"/>
    </row>
    <row r="93" spans="2:13" s="14" customFormat="1" hidden="1" x14ac:dyDescent="0.25">
      <c r="B93" s="21"/>
      <c r="C93" s="15"/>
      <c r="D93" s="15"/>
      <c r="E93" s="15"/>
      <c r="F93" s="15"/>
      <c r="G93" s="1"/>
      <c r="H93" s="1"/>
      <c r="I93" s="1"/>
      <c r="J93" s="1"/>
      <c r="K93" s="1"/>
      <c r="L93" s="1"/>
      <c r="M93" s="1"/>
    </row>
    <row r="94" spans="2:13" s="14" customFormat="1" hidden="1" x14ac:dyDescent="0.25">
      <c r="B94" s="21"/>
      <c r="C94" s="15"/>
      <c r="D94" s="15"/>
      <c r="E94" s="15"/>
      <c r="F94" s="15"/>
      <c r="G94" s="1"/>
      <c r="H94" s="1"/>
      <c r="I94" s="1"/>
      <c r="J94" s="1"/>
      <c r="K94" s="1"/>
      <c r="L94" s="1"/>
      <c r="M94" s="1"/>
    </row>
    <row r="95" spans="2:13" s="14" customFormat="1" hidden="1" x14ac:dyDescent="0.25">
      <c r="B95" s="21"/>
      <c r="C95" s="15"/>
      <c r="D95" s="15"/>
      <c r="E95" s="15"/>
      <c r="F95" s="15"/>
      <c r="G95" s="1"/>
      <c r="H95" s="1"/>
      <c r="I95" s="1"/>
      <c r="J95" s="1"/>
      <c r="K95" s="1"/>
      <c r="L95" s="1"/>
      <c r="M95" s="1"/>
    </row>
    <row r="96" spans="2:13" s="14" customFormat="1" hidden="1" x14ac:dyDescent="0.25">
      <c r="B96" s="21"/>
      <c r="C96" s="15"/>
      <c r="D96" s="15"/>
      <c r="E96" s="15"/>
      <c r="F96" s="15"/>
      <c r="G96" s="1"/>
      <c r="H96" s="1"/>
      <c r="I96" s="1"/>
      <c r="J96" s="1"/>
      <c r="K96" s="1"/>
      <c r="L96" s="1"/>
      <c r="M96" s="1"/>
    </row>
    <row r="97" spans="2:13" hidden="1" x14ac:dyDescent="0.25"/>
    <row r="98" spans="2:13" hidden="1" x14ac:dyDescent="0.25"/>
    <row r="99" spans="2:13" x14ac:dyDescent="0.25"/>
    <row r="100" spans="2:13" x14ac:dyDescent="0.25"/>
    <row r="101" spans="2:13" x14ac:dyDescent="0.25"/>
    <row r="102" spans="2:13" x14ac:dyDescent="0.25"/>
    <row r="103" spans="2:13" s="14" customFormat="1" x14ac:dyDescent="0.25">
      <c r="B103" s="21"/>
      <c r="C103" s="15"/>
      <c r="D103" s="15"/>
      <c r="E103" s="15"/>
      <c r="F103" s="15"/>
      <c r="G103" s="1"/>
      <c r="H103" s="1"/>
      <c r="I103" s="1"/>
      <c r="J103" s="1"/>
      <c r="K103" s="1"/>
      <c r="L103" s="1"/>
      <c r="M103" s="1"/>
    </row>
    <row r="104" spans="2:13" x14ac:dyDescent="0.25"/>
    <row r="105" spans="2:13" x14ac:dyDescent="0.25"/>
    <row r="106" spans="2:13" x14ac:dyDescent="0.25"/>
    <row r="107" spans="2:13" x14ac:dyDescent="0.25"/>
    <row r="108" spans="2:13" x14ac:dyDescent="0.25"/>
    <row r="109" spans="2:13" x14ac:dyDescent="0.25"/>
    <row r="110" spans="2:13" x14ac:dyDescent="0.25"/>
    <row r="111" spans="2:13" x14ac:dyDescent="0.25"/>
    <row r="112" spans="2:13" x14ac:dyDescent="0.25"/>
    <row r="113" spans="1:13" x14ac:dyDescent="0.25"/>
    <row r="114" spans="1:13" s="20" customFormat="1" x14ac:dyDescent="0.25">
      <c r="A114" s="14"/>
      <c r="B114" s="21"/>
      <c r="C114" s="15"/>
      <c r="D114" s="15"/>
      <c r="E114" s="15"/>
      <c r="F114" s="15"/>
      <c r="G114" s="1"/>
      <c r="H114" s="1"/>
      <c r="I114" s="1"/>
      <c r="J114" s="1"/>
      <c r="K114" s="1"/>
      <c r="L114" s="1"/>
      <c r="M114" s="1"/>
    </row>
    <row r="115" spans="1:13" s="20" customFormat="1" x14ac:dyDescent="0.25">
      <c r="A115" s="14"/>
      <c r="B115" s="21"/>
      <c r="C115" s="15"/>
      <c r="D115" s="15"/>
      <c r="E115" s="15"/>
      <c r="F115" s="15"/>
      <c r="G115" s="1"/>
      <c r="H115" s="1"/>
      <c r="I115" s="1"/>
      <c r="J115" s="1"/>
      <c r="K115" s="1"/>
      <c r="L115" s="1"/>
      <c r="M115" s="1"/>
    </row>
    <row r="116" spans="1:13" s="20" customFormat="1" x14ac:dyDescent="0.25">
      <c r="A116" s="14"/>
      <c r="B116" s="21"/>
      <c r="C116" s="15"/>
      <c r="D116" s="15"/>
      <c r="E116" s="15"/>
      <c r="F116" s="15"/>
      <c r="G116" s="1"/>
      <c r="H116" s="1"/>
      <c r="I116" s="1"/>
      <c r="J116" s="1"/>
      <c r="K116" s="1"/>
      <c r="L116" s="1"/>
      <c r="M116" s="1"/>
    </row>
    <row r="117" spans="1:13" s="20" customFormat="1" x14ac:dyDescent="0.25">
      <c r="A117" s="14"/>
      <c r="B117" s="21"/>
      <c r="C117" s="15"/>
      <c r="D117" s="15"/>
      <c r="E117" s="15"/>
      <c r="F117" s="15"/>
      <c r="G117" s="1"/>
      <c r="H117" s="1"/>
      <c r="I117" s="1"/>
      <c r="J117" s="1"/>
      <c r="K117" s="1"/>
      <c r="L117" s="1"/>
      <c r="M117" s="1"/>
    </row>
    <row r="118" spans="1:13" s="20" customFormat="1" x14ac:dyDescent="0.25">
      <c r="A118" s="14"/>
      <c r="B118" s="21"/>
      <c r="C118" s="15"/>
      <c r="D118" s="15"/>
      <c r="E118" s="15"/>
      <c r="F118" s="15"/>
      <c r="G118" s="1"/>
      <c r="H118" s="1"/>
      <c r="I118" s="1"/>
      <c r="J118" s="1"/>
      <c r="K118" s="1"/>
      <c r="L118" s="1"/>
      <c r="M118" s="1"/>
    </row>
    <row r="119" spans="1:13" s="20" customFormat="1" x14ac:dyDescent="0.25">
      <c r="A119" s="14"/>
      <c r="B119" s="21"/>
      <c r="C119" s="15"/>
      <c r="D119" s="15"/>
      <c r="E119" s="15"/>
      <c r="F119" s="15"/>
      <c r="G119" s="1"/>
      <c r="H119" s="1"/>
      <c r="I119" s="1"/>
      <c r="J119" s="1"/>
      <c r="K119" s="1"/>
      <c r="L119" s="1"/>
      <c r="M119" s="1"/>
    </row>
    <row r="120" spans="1:13" s="20" customFormat="1" x14ac:dyDescent="0.25">
      <c r="A120" s="14"/>
      <c r="B120" s="21"/>
      <c r="C120" s="15"/>
      <c r="D120" s="15"/>
      <c r="E120" s="15"/>
      <c r="F120" s="15"/>
      <c r="G120" s="1"/>
      <c r="H120" s="1"/>
      <c r="I120" s="1"/>
      <c r="J120" s="1"/>
      <c r="K120" s="1"/>
      <c r="L120" s="1"/>
      <c r="M120" s="1"/>
    </row>
    <row r="121" spans="1:13" s="20" customFormat="1" x14ac:dyDescent="0.25">
      <c r="A121" s="14"/>
      <c r="B121" s="21"/>
      <c r="C121" s="15"/>
      <c r="D121" s="15"/>
      <c r="E121" s="15"/>
      <c r="F121" s="15"/>
      <c r="G121" s="1"/>
      <c r="H121" s="1"/>
      <c r="I121" s="1"/>
      <c r="J121" s="1"/>
      <c r="K121" s="1"/>
      <c r="L121" s="1"/>
      <c r="M121" s="1"/>
    </row>
    <row r="122" spans="1:13" x14ac:dyDescent="0.25"/>
    <row r="123" spans="1:13" s="20" customFormat="1" x14ac:dyDescent="0.25">
      <c r="A123" s="14"/>
      <c r="B123" s="21"/>
      <c r="C123" s="15"/>
      <c r="D123" s="15"/>
      <c r="E123" s="15"/>
      <c r="F123" s="15"/>
      <c r="G123" s="1"/>
      <c r="H123" s="1"/>
      <c r="I123" s="1"/>
      <c r="J123" s="1"/>
      <c r="K123" s="1"/>
      <c r="L123" s="1"/>
      <c r="M123" s="1"/>
    </row>
    <row r="124" spans="1:13" s="20" customFormat="1" x14ac:dyDescent="0.25">
      <c r="A124" s="14"/>
      <c r="B124" s="21"/>
      <c r="C124" s="15"/>
      <c r="D124" s="15"/>
      <c r="E124" s="15"/>
      <c r="F124" s="15"/>
      <c r="G124" s="1"/>
      <c r="H124" s="1"/>
      <c r="I124" s="1"/>
      <c r="J124" s="1"/>
      <c r="K124" s="1"/>
      <c r="L124" s="1"/>
      <c r="M124" s="1"/>
    </row>
    <row r="125" spans="1:13" x14ac:dyDescent="0.25"/>
    <row r="126" spans="1:13" x14ac:dyDescent="0.25"/>
    <row r="127" spans="1:13" x14ac:dyDescent="0.25"/>
    <row r="128" spans="1:13" s="14" customFormat="1" x14ac:dyDescent="0.25">
      <c r="B128" s="21"/>
      <c r="C128" s="15"/>
      <c r="D128" s="15"/>
      <c r="E128" s="15"/>
      <c r="F128" s="15"/>
      <c r="G128" s="1"/>
      <c r="H128" s="1"/>
      <c r="I128" s="1"/>
      <c r="J128" s="1"/>
      <c r="K128" s="1"/>
      <c r="L128" s="1"/>
      <c r="M128" s="1"/>
    </row>
    <row r="129" spans="2:13" s="14" customFormat="1" x14ac:dyDescent="0.25">
      <c r="B129" s="21"/>
      <c r="C129" s="15"/>
      <c r="D129" s="15"/>
      <c r="E129" s="15"/>
      <c r="F129" s="15"/>
      <c r="G129" s="1"/>
      <c r="H129" s="1"/>
      <c r="I129" s="1"/>
      <c r="J129" s="1"/>
      <c r="K129" s="1"/>
      <c r="L129" s="1"/>
      <c r="M129" s="1"/>
    </row>
    <row r="130" spans="2:13" s="14" customFormat="1" x14ac:dyDescent="0.25">
      <c r="B130" s="21"/>
      <c r="C130" s="15"/>
      <c r="D130" s="15"/>
      <c r="E130" s="15"/>
      <c r="F130" s="15"/>
      <c r="G130" s="1"/>
      <c r="H130" s="1"/>
      <c r="I130" s="1"/>
      <c r="J130" s="1"/>
      <c r="K130" s="1"/>
      <c r="L130" s="1"/>
      <c r="M130" s="1"/>
    </row>
    <row r="131" spans="2:13" s="14" customFormat="1" x14ac:dyDescent="0.25">
      <c r="B131" s="21"/>
      <c r="C131" s="15"/>
      <c r="D131" s="15"/>
      <c r="E131" s="15"/>
      <c r="F131" s="15"/>
      <c r="G131" s="1"/>
      <c r="H131" s="1"/>
      <c r="I131" s="1"/>
      <c r="J131" s="1"/>
      <c r="K131" s="1"/>
      <c r="L131" s="1"/>
      <c r="M131" s="1"/>
    </row>
    <row r="132" spans="2:13" s="14" customFormat="1" x14ac:dyDescent="0.25">
      <c r="B132" s="21"/>
      <c r="C132" s="15"/>
      <c r="D132" s="15"/>
      <c r="E132" s="15"/>
      <c r="F132" s="15"/>
      <c r="G132" s="1"/>
      <c r="H132" s="1"/>
      <c r="I132" s="1"/>
      <c r="J132" s="1"/>
      <c r="K132" s="1"/>
      <c r="L132" s="1"/>
      <c r="M132" s="1"/>
    </row>
    <row r="133" spans="2:13" s="14" customFormat="1" x14ac:dyDescent="0.25">
      <c r="B133" s="21"/>
      <c r="C133" s="15"/>
      <c r="D133" s="15"/>
      <c r="E133" s="15"/>
      <c r="F133" s="15"/>
      <c r="G133" s="1"/>
      <c r="H133" s="1"/>
      <c r="I133" s="1"/>
      <c r="J133" s="1"/>
      <c r="K133" s="1"/>
      <c r="L133" s="1"/>
      <c r="M133" s="1"/>
    </row>
    <row r="134" spans="2:13" s="14" customFormat="1" x14ac:dyDescent="0.25">
      <c r="B134" s="21"/>
      <c r="C134" s="15"/>
      <c r="D134" s="15"/>
      <c r="E134" s="15"/>
      <c r="F134" s="15"/>
      <c r="G134" s="1"/>
      <c r="H134" s="1"/>
      <c r="I134" s="1"/>
      <c r="J134" s="1"/>
      <c r="K134" s="1"/>
      <c r="L134" s="1"/>
      <c r="M134" s="1"/>
    </row>
    <row r="135" spans="2:13" s="14" customFormat="1" x14ac:dyDescent="0.25">
      <c r="B135" s="21"/>
      <c r="C135" s="15"/>
      <c r="D135" s="15"/>
      <c r="E135" s="15"/>
      <c r="F135" s="15"/>
      <c r="G135" s="1"/>
      <c r="H135" s="1"/>
      <c r="I135" s="1"/>
      <c r="J135" s="1"/>
      <c r="K135" s="1"/>
      <c r="L135" s="1"/>
      <c r="M135" s="1"/>
    </row>
    <row r="136" spans="2:13" s="14" customFormat="1" x14ac:dyDescent="0.25">
      <c r="B136" s="21"/>
      <c r="C136" s="15"/>
      <c r="D136" s="15"/>
      <c r="E136" s="15"/>
      <c r="F136" s="15"/>
      <c r="G136" s="1"/>
      <c r="H136" s="1"/>
      <c r="I136" s="1"/>
      <c r="J136" s="1"/>
      <c r="K136" s="1"/>
      <c r="L136" s="1"/>
      <c r="M136" s="1"/>
    </row>
    <row r="137" spans="2:13" s="14" customFormat="1" x14ac:dyDescent="0.25">
      <c r="B137" s="21"/>
      <c r="C137" s="15"/>
      <c r="D137" s="15"/>
      <c r="E137" s="15"/>
      <c r="F137" s="15"/>
      <c r="G137" s="1"/>
      <c r="H137" s="1"/>
      <c r="I137" s="1"/>
      <c r="J137" s="1"/>
      <c r="K137" s="1"/>
      <c r="L137" s="1"/>
      <c r="M137" s="1"/>
    </row>
    <row r="138" spans="2:13" s="14" customFormat="1" x14ac:dyDescent="0.25">
      <c r="B138" s="21"/>
      <c r="C138" s="15"/>
      <c r="D138" s="15"/>
      <c r="E138" s="15"/>
      <c r="F138" s="15"/>
      <c r="G138" s="1"/>
      <c r="H138" s="1"/>
      <c r="I138" s="1"/>
      <c r="J138" s="1"/>
      <c r="K138" s="1"/>
      <c r="L138" s="1"/>
      <c r="M138" s="1"/>
    </row>
    <row r="139" spans="2:13" s="14" customFormat="1" x14ac:dyDescent="0.25">
      <c r="B139" s="21"/>
      <c r="C139" s="15"/>
      <c r="D139" s="15"/>
      <c r="E139" s="15"/>
      <c r="F139" s="15"/>
      <c r="G139" s="1"/>
      <c r="H139" s="1"/>
      <c r="I139" s="1"/>
      <c r="J139" s="1"/>
      <c r="K139" s="1"/>
      <c r="L139" s="1"/>
      <c r="M139" s="1"/>
    </row>
    <row r="140" spans="2:13" s="14" customFormat="1" x14ac:dyDescent="0.25">
      <c r="B140" s="21"/>
      <c r="C140" s="15"/>
      <c r="D140" s="15"/>
      <c r="E140" s="15"/>
      <c r="F140" s="15"/>
      <c r="G140" s="1"/>
      <c r="H140" s="1"/>
      <c r="I140" s="1"/>
      <c r="J140" s="1"/>
      <c r="K140" s="1"/>
      <c r="L140" s="1"/>
      <c r="M140" s="1"/>
    </row>
    <row r="141" spans="2:13" s="14" customFormat="1" x14ac:dyDescent="0.25">
      <c r="B141" s="21"/>
      <c r="C141" s="15"/>
      <c r="D141" s="15"/>
      <c r="E141" s="15"/>
      <c r="F141" s="15"/>
      <c r="G141" s="1"/>
      <c r="H141" s="1"/>
      <c r="I141" s="1"/>
      <c r="J141" s="1"/>
      <c r="K141" s="1"/>
      <c r="L141" s="1"/>
      <c r="M141" s="1"/>
    </row>
    <row r="142" spans="2:13" s="14" customFormat="1" x14ac:dyDescent="0.25">
      <c r="B142" s="21"/>
      <c r="C142" s="15"/>
      <c r="D142" s="15"/>
      <c r="E142" s="15"/>
      <c r="F142" s="15"/>
      <c r="G142" s="1"/>
      <c r="H142" s="1"/>
      <c r="I142" s="1"/>
      <c r="J142" s="1"/>
      <c r="K142" s="1"/>
      <c r="L142" s="1"/>
      <c r="M142" s="1"/>
    </row>
    <row r="143" spans="2:13" s="14" customFormat="1" x14ac:dyDescent="0.25">
      <c r="B143" s="21"/>
      <c r="C143" s="15"/>
      <c r="D143" s="15"/>
      <c r="E143" s="15"/>
      <c r="F143" s="15"/>
      <c r="G143" s="1"/>
      <c r="H143" s="1"/>
      <c r="I143" s="1"/>
      <c r="J143" s="1"/>
      <c r="K143" s="1"/>
      <c r="L143" s="1"/>
      <c r="M143" s="1"/>
    </row>
    <row r="144" spans="2:13" x14ac:dyDescent="0.25"/>
    <row r="145" x14ac:dyDescent="0.25"/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4"/>
  <sheetViews>
    <sheetView workbookViewId="0">
      <selection activeCell="C5" sqref="C5:C7"/>
    </sheetView>
  </sheetViews>
  <sheetFormatPr defaultColWidth="0" defaultRowHeight="15" zeroHeight="1" x14ac:dyDescent="0.25"/>
  <cols>
    <col min="1" max="1" width="5.42578125" style="14" customWidth="1"/>
    <col min="2" max="2" width="69.5703125" style="21" customWidth="1"/>
    <col min="3" max="3" width="15.28515625" style="15" customWidth="1"/>
    <col min="4" max="4" width="14.42578125" style="15" customWidth="1"/>
    <col min="5" max="5" width="12" style="15" customWidth="1"/>
    <col min="6" max="6" width="16.28515625" style="15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39" t="s">
        <v>32</v>
      </c>
      <c r="B2" s="39"/>
      <c r="C2" s="39"/>
      <c r="D2" s="39"/>
      <c r="E2" s="39"/>
      <c r="F2" s="39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22"/>
      <c r="C3" s="16"/>
      <c r="D3" s="16"/>
      <c r="E3" s="16"/>
      <c r="F3" s="16"/>
      <c r="G3" s="10"/>
      <c r="H3" s="10"/>
      <c r="I3" s="10"/>
      <c r="J3" s="10"/>
      <c r="K3" s="10"/>
      <c r="L3" s="10"/>
      <c r="M3" s="10"/>
    </row>
    <row r="4" spans="1:13" x14ac:dyDescent="0.25">
      <c r="F4" s="19" t="s">
        <v>6</v>
      </c>
    </row>
    <row r="5" spans="1:13" ht="29.25" customHeight="1" x14ac:dyDescent="0.25">
      <c r="A5" s="40" t="s">
        <v>0</v>
      </c>
      <c r="B5" s="41" t="s">
        <v>1</v>
      </c>
      <c r="C5" s="44" t="s">
        <v>34</v>
      </c>
      <c r="D5" s="44" t="s">
        <v>33</v>
      </c>
      <c r="E5" s="44"/>
      <c r="F5" s="44"/>
    </row>
    <row r="6" spans="1:13" ht="36" customHeight="1" x14ac:dyDescent="0.25">
      <c r="A6" s="40"/>
      <c r="B6" s="42"/>
      <c r="C6" s="44"/>
      <c r="D6" s="44" t="s">
        <v>2</v>
      </c>
      <c r="E6" s="44" t="s">
        <v>3</v>
      </c>
      <c r="F6" s="44"/>
    </row>
    <row r="7" spans="1:13" ht="21" customHeight="1" x14ac:dyDescent="0.25">
      <c r="A7" s="40"/>
      <c r="B7" s="43"/>
      <c r="C7" s="44"/>
      <c r="D7" s="44"/>
      <c r="E7" s="24" t="s">
        <v>4</v>
      </c>
      <c r="F7" s="24" t="s">
        <v>5</v>
      </c>
    </row>
    <row r="8" spans="1:13" s="9" customFormat="1" ht="18" customHeight="1" x14ac:dyDescent="0.2">
      <c r="A8" s="7">
        <v>1</v>
      </c>
      <c r="B8" s="17" t="s">
        <v>7</v>
      </c>
      <c r="C8" s="4">
        <f>C9+C11+C10</f>
        <v>21.6</v>
      </c>
      <c r="D8" s="4">
        <f>D9+D11+D10</f>
        <v>8.5</v>
      </c>
      <c r="E8" s="4">
        <f>D8/C8*100</f>
        <v>39.351851851851848</v>
      </c>
      <c r="F8" s="4">
        <f>D8-C8</f>
        <v>-13.100000000000001</v>
      </c>
    </row>
    <row r="9" spans="1:13" ht="51.75" customHeight="1" x14ac:dyDescent="0.25">
      <c r="A9" s="3">
        <v>2</v>
      </c>
      <c r="B9" s="23" t="s">
        <v>23</v>
      </c>
      <c r="C9" s="25">
        <v>21.6</v>
      </c>
      <c r="D9" s="25">
        <v>7.4</v>
      </c>
      <c r="E9" s="25">
        <f t="shared" ref="E9:E34" si="0">D9/C9*100</f>
        <v>34.259259259259252</v>
      </c>
      <c r="F9" s="25">
        <f t="shared" ref="F9:F38" si="1">D9-C9</f>
        <v>-14.200000000000001</v>
      </c>
    </row>
    <row r="10" spans="1:13" ht="66.75" customHeight="1" x14ac:dyDescent="0.25">
      <c r="A10" s="3">
        <v>3</v>
      </c>
      <c r="B10" s="23" t="s">
        <v>30</v>
      </c>
      <c r="C10" s="25">
        <v>0</v>
      </c>
      <c r="D10" s="25">
        <v>1</v>
      </c>
      <c r="E10" s="25"/>
      <c r="F10" s="25">
        <f t="shared" si="1"/>
        <v>1</v>
      </c>
    </row>
    <row r="11" spans="1:13" ht="63.75" customHeight="1" x14ac:dyDescent="0.25">
      <c r="A11" s="3">
        <v>4</v>
      </c>
      <c r="B11" s="23" t="s">
        <v>24</v>
      </c>
      <c r="C11" s="25">
        <v>0</v>
      </c>
      <c r="D11" s="25">
        <v>0.1</v>
      </c>
      <c r="E11" s="25"/>
      <c r="F11" s="25">
        <f t="shared" si="1"/>
        <v>0.1</v>
      </c>
    </row>
    <row r="12" spans="1:13" s="9" customFormat="1" ht="31.5" customHeight="1" x14ac:dyDescent="0.2">
      <c r="A12" s="7">
        <v>5</v>
      </c>
      <c r="B12" s="17" t="s">
        <v>16</v>
      </c>
      <c r="C12" s="4">
        <f>C13+C14+C15+C16+C17+C18+C20+C21+C22</f>
        <v>40051.399999999994</v>
      </c>
      <c r="D12" s="4">
        <f>D13+D14+D15+D16+D17+D18+D19+D20+D21+D22</f>
        <v>3736.5000000000005</v>
      </c>
      <c r="E12" s="4">
        <f t="shared" si="0"/>
        <v>9.32926189846048</v>
      </c>
      <c r="F12" s="4">
        <f t="shared" si="1"/>
        <v>-36314.899999999994</v>
      </c>
    </row>
    <row r="13" spans="1:13" ht="78.75" customHeight="1" x14ac:dyDescent="0.25">
      <c r="A13" s="3">
        <v>6</v>
      </c>
      <c r="B13" s="23" t="s">
        <v>8</v>
      </c>
      <c r="C13" s="25">
        <v>20769</v>
      </c>
      <c r="D13" s="25">
        <v>1974.8</v>
      </c>
      <c r="E13" s="25">
        <f t="shared" si="0"/>
        <v>9.5084019452067992</v>
      </c>
      <c r="F13" s="25">
        <f t="shared" si="1"/>
        <v>-18794.2</v>
      </c>
    </row>
    <row r="14" spans="1:13" ht="33.75" customHeight="1" x14ac:dyDescent="0.25">
      <c r="A14" s="3">
        <v>7</v>
      </c>
      <c r="B14" s="23" t="s">
        <v>15</v>
      </c>
      <c r="C14" s="25">
        <v>5277.5</v>
      </c>
      <c r="D14" s="25">
        <v>445.7</v>
      </c>
      <c r="E14" s="25">
        <f t="shared" si="0"/>
        <v>8.4452865940312645</v>
      </c>
      <c r="F14" s="25">
        <f t="shared" si="1"/>
        <v>-4831.8</v>
      </c>
    </row>
    <row r="15" spans="1:13" ht="33.75" customHeight="1" x14ac:dyDescent="0.25">
      <c r="A15" s="3">
        <v>8</v>
      </c>
      <c r="B15" s="23" t="s">
        <v>15</v>
      </c>
      <c r="C15" s="25">
        <v>450.3</v>
      </c>
      <c r="D15" s="25">
        <v>0</v>
      </c>
      <c r="E15" s="25"/>
      <c r="F15" s="25">
        <f t="shared" si="1"/>
        <v>-450.3</v>
      </c>
    </row>
    <row r="16" spans="1:13" ht="96.75" customHeight="1" x14ac:dyDescent="0.25">
      <c r="A16" s="3">
        <v>9</v>
      </c>
      <c r="B16" s="23" t="s">
        <v>28</v>
      </c>
      <c r="C16" s="25">
        <v>6845.3</v>
      </c>
      <c r="D16" s="25">
        <v>767.3</v>
      </c>
      <c r="E16" s="25">
        <f t="shared" si="0"/>
        <v>11.209150804201421</v>
      </c>
      <c r="F16" s="25">
        <f t="shared" si="1"/>
        <v>-6078</v>
      </c>
    </row>
    <row r="17" spans="1:6" ht="31.5" customHeight="1" x14ac:dyDescent="0.25">
      <c r="A17" s="3">
        <v>10</v>
      </c>
      <c r="B17" s="23" t="s">
        <v>11</v>
      </c>
      <c r="C17" s="25">
        <v>1017.1</v>
      </c>
      <c r="D17" s="25">
        <v>115.9</v>
      </c>
      <c r="E17" s="25">
        <f t="shared" si="0"/>
        <v>11.395143053780355</v>
      </c>
      <c r="F17" s="25">
        <f t="shared" si="1"/>
        <v>-901.2</v>
      </c>
    </row>
    <row r="18" spans="1:6" ht="81" customHeight="1" x14ac:dyDescent="0.25">
      <c r="A18" s="3">
        <v>11</v>
      </c>
      <c r="B18" s="23" t="s">
        <v>26</v>
      </c>
      <c r="C18" s="25">
        <v>2031.2</v>
      </c>
      <c r="D18" s="25">
        <v>28.1</v>
      </c>
      <c r="E18" s="25">
        <f t="shared" si="0"/>
        <v>1.3834186687672312</v>
      </c>
      <c r="F18" s="25">
        <f t="shared" si="1"/>
        <v>-2003.1000000000001</v>
      </c>
    </row>
    <row r="19" spans="1:6" ht="54" customHeight="1" x14ac:dyDescent="0.25">
      <c r="A19" s="3">
        <v>12</v>
      </c>
      <c r="B19" s="23" t="s">
        <v>35</v>
      </c>
      <c r="C19" s="25">
        <v>0</v>
      </c>
      <c r="D19" s="25">
        <v>261.60000000000002</v>
      </c>
      <c r="E19" s="25"/>
      <c r="F19" s="25">
        <f t="shared" si="1"/>
        <v>261.60000000000002</v>
      </c>
    </row>
    <row r="20" spans="1:6" ht="50.25" customHeight="1" x14ac:dyDescent="0.25">
      <c r="A20" s="3">
        <v>13</v>
      </c>
      <c r="B20" s="23" t="s">
        <v>29</v>
      </c>
      <c r="C20" s="25">
        <v>3661</v>
      </c>
      <c r="D20" s="25">
        <v>145.30000000000001</v>
      </c>
      <c r="E20" s="25">
        <f t="shared" si="0"/>
        <v>3.9688609669489212</v>
      </c>
      <c r="F20" s="25">
        <f t="shared" si="1"/>
        <v>-3515.7</v>
      </c>
    </row>
    <row r="21" spans="1:6" ht="50.25" customHeight="1" x14ac:dyDescent="0.25">
      <c r="A21" s="3">
        <v>14</v>
      </c>
      <c r="B21" s="23" t="s">
        <v>36</v>
      </c>
      <c r="C21" s="25">
        <v>0</v>
      </c>
      <c r="D21" s="25">
        <v>5.9</v>
      </c>
      <c r="E21" s="25"/>
      <c r="F21" s="25">
        <f t="shared" si="1"/>
        <v>5.9</v>
      </c>
    </row>
    <row r="22" spans="1:6" ht="21" customHeight="1" x14ac:dyDescent="0.25">
      <c r="A22" s="3">
        <v>15</v>
      </c>
      <c r="B22" s="23" t="s">
        <v>22</v>
      </c>
      <c r="C22" s="25">
        <v>0</v>
      </c>
      <c r="D22" s="25">
        <v>-8.1</v>
      </c>
      <c r="E22" s="25"/>
      <c r="F22" s="25">
        <f t="shared" si="1"/>
        <v>-8.1</v>
      </c>
    </row>
    <row r="23" spans="1:6" s="9" customFormat="1" ht="18" customHeight="1" x14ac:dyDescent="0.2">
      <c r="A23" s="7">
        <v>16</v>
      </c>
      <c r="B23" s="17" t="s">
        <v>17</v>
      </c>
      <c r="C23" s="8">
        <f>C25+C24</f>
        <v>2407168.7000000002</v>
      </c>
      <c r="D23" s="8">
        <f>D25+D24</f>
        <v>87813.2</v>
      </c>
      <c r="E23" s="4">
        <f t="shared" si="0"/>
        <v>3.6479869483181626</v>
      </c>
      <c r="F23" s="4">
        <f t="shared" si="1"/>
        <v>-2319355.5</v>
      </c>
    </row>
    <row r="24" spans="1:6" ht="31.5" x14ac:dyDescent="0.25">
      <c r="A24" s="3">
        <v>17</v>
      </c>
      <c r="B24" s="13" t="s">
        <v>9</v>
      </c>
      <c r="C24" s="11">
        <v>2407168.7000000002</v>
      </c>
      <c r="D24" s="25">
        <v>93809.4</v>
      </c>
      <c r="E24" s="25">
        <f t="shared" si="0"/>
        <v>3.8970845707656467</v>
      </c>
      <c r="F24" s="25">
        <f t="shared" si="1"/>
        <v>-2313359.3000000003</v>
      </c>
    </row>
    <row r="25" spans="1:6" ht="47.25" x14ac:dyDescent="0.25">
      <c r="A25" s="3">
        <v>18</v>
      </c>
      <c r="B25" s="18" t="s">
        <v>10</v>
      </c>
      <c r="C25" s="25">
        <v>0</v>
      </c>
      <c r="D25" s="25">
        <v>-5996.2</v>
      </c>
      <c r="E25" s="25"/>
      <c r="F25" s="25">
        <f t="shared" si="1"/>
        <v>-5996.2</v>
      </c>
    </row>
    <row r="26" spans="1:6" s="9" customFormat="1" ht="51" customHeight="1" x14ac:dyDescent="0.2">
      <c r="A26" s="7">
        <v>19</v>
      </c>
      <c r="B26" s="17" t="s">
        <v>14</v>
      </c>
      <c r="C26" s="4">
        <f>C27</f>
        <v>2687</v>
      </c>
      <c r="D26" s="4">
        <f>D27</f>
        <v>0</v>
      </c>
      <c r="E26" s="4">
        <f t="shared" si="0"/>
        <v>0</v>
      </c>
      <c r="F26" s="4">
        <f t="shared" si="1"/>
        <v>-2687</v>
      </c>
    </row>
    <row r="27" spans="1:6" ht="32.25" customHeight="1" x14ac:dyDescent="0.25">
      <c r="A27" s="3">
        <v>20</v>
      </c>
      <c r="B27" s="13" t="s">
        <v>21</v>
      </c>
      <c r="C27" s="25">
        <v>2687</v>
      </c>
      <c r="D27" s="25">
        <v>0</v>
      </c>
      <c r="E27" s="25">
        <f t="shared" si="0"/>
        <v>0</v>
      </c>
      <c r="F27" s="25">
        <f t="shared" si="1"/>
        <v>-2687</v>
      </c>
    </row>
    <row r="28" spans="1:6" s="9" customFormat="1" ht="18.75" customHeight="1" x14ac:dyDescent="0.2">
      <c r="A28" s="7">
        <v>21</v>
      </c>
      <c r="B28" s="17" t="s">
        <v>18</v>
      </c>
      <c r="C28" s="4">
        <f>C29+C30</f>
        <v>1525.7</v>
      </c>
      <c r="D28" s="4">
        <f>D29+D30</f>
        <v>30.8</v>
      </c>
      <c r="E28" s="4">
        <f t="shared" si="0"/>
        <v>2.0187454938716654</v>
      </c>
      <c r="F28" s="4">
        <f t="shared" si="1"/>
        <v>-1494.9</v>
      </c>
    </row>
    <row r="29" spans="1:6" ht="31.5" x14ac:dyDescent="0.25">
      <c r="A29" s="3">
        <v>22</v>
      </c>
      <c r="B29" s="13" t="s">
        <v>11</v>
      </c>
      <c r="C29" s="25">
        <v>217.3</v>
      </c>
      <c r="D29" s="25">
        <v>30.8</v>
      </c>
      <c r="E29" s="25">
        <f t="shared" si="0"/>
        <v>14.173953060285319</v>
      </c>
      <c r="F29" s="25">
        <f t="shared" si="1"/>
        <v>-186.5</v>
      </c>
    </row>
    <row r="30" spans="1:6" ht="19.5" customHeight="1" x14ac:dyDescent="0.25">
      <c r="A30" s="3">
        <v>23</v>
      </c>
      <c r="B30" s="13" t="s">
        <v>12</v>
      </c>
      <c r="C30" s="25">
        <v>1308.4000000000001</v>
      </c>
      <c r="D30" s="25">
        <v>0</v>
      </c>
      <c r="E30" s="25"/>
      <c r="F30" s="25">
        <f t="shared" si="1"/>
        <v>-1308.4000000000001</v>
      </c>
    </row>
    <row r="31" spans="1:6" s="9" customFormat="1" ht="31.5" x14ac:dyDescent="0.2">
      <c r="A31" s="7">
        <v>24</v>
      </c>
      <c r="B31" s="17" t="s">
        <v>19</v>
      </c>
      <c r="C31" s="4">
        <f>C32+C34+C35</f>
        <v>13800.6</v>
      </c>
      <c r="D31" s="4">
        <f>D32+D34+D35+D33</f>
        <v>1202.3999999999999</v>
      </c>
      <c r="E31" s="4">
        <f t="shared" si="0"/>
        <v>8.7126646667536178</v>
      </c>
      <c r="F31" s="4">
        <f t="shared" si="1"/>
        <v>-12598.2</v>
      </c>
    </row>
    <row r="32" spans="1:6" ht="79.5" customHeight="1" x14ac:dyDescent="0.25">
      <c r="A32" s="3">
        <v>25</v>
      </c>
      <c r="B32" s="23" t="s">
        <v>20</v>
      </c>
      <c r="C32" s="25">
        <v>12670.4</v>
      </c>
      <c r="D32" s="25">
        <v>986.9</v>
      </c>
      <c r="E32" s="25">
        <f t="shared" si="0"/>
        <v>7.7890200782927135</v>
      </c>
      <c r="F32" s="25">
        <f t="shared" si="1"/>
        <v>-11683.5</v>
      </c>
    </row>
    <row r="33" spans="1:13" ht="51" customHeight="1" x14ac:dyDescent="0.25">
      <c r="A33" s="3">
        <v>26</v>
      </c>
      <c r="B33" s="23" t="s">
        <v>37</v>
      </c>
      <c r="C33" s="25">
        <v>0</v>
      </c>
      <c r="D33" s="25">
        <v>141.6</v>
      </c>
      <c r="E33" s="25"/>
      <c r="F33" s="25">
        <f t="shared" si="1"/>
        <v>141.6</v>
      </c>
    </row>
    <row r="34" spans="1:13" ht="64.5" customHeight="1" x14ac:dyDescent="0.25">
      <c r="A34" s="3">
        <v>27</v>
      </c>
      <c r="B34" s="13" t="s">
        <v>25</v>
      </c>
      <c r="C34" s="25">
        <v>230.2</v>
      </c>
      <c r="D34" s="25">
        <v>73.900000000000006</v>
      </c>
      <c r="E34" s="25">
        <f t="shared" si="0"/>
        <v>32.102519548218943</v>
      </c>
      <c r="F34" s="25">
        <f t="shared" si="1"/>
        <v>-156.29999999999998</v>
      </c>
    </row>
    <row r="35" spans="1:13" ht="19.5" customHeight="1" x14ac:dyDescent="0.25">
      <c r="A35" s="3">
        <v>28</v>
      </c>
      <c r="B35" s="13" t="s">
        <v>12</v>
      </c>
      <c r="C35" s="25">
        <v>900</v>
      </c>
      <c r="D35" s="25">
        <v>0</v>
      </c>
      <c r="E35" s="25"/>
      <c r="F35" s="25">
        <f t="shared" si="1"/>
        <v>-900</v>
      </c>
    </row>
    <row r="36" spans="1:13" s="9" customFormat="1" ht="18" customHeight="1" x14ac:dyDescent="0.2">
      <c r="A36" s="7">
        <v>29</v>
      </c>
      <c r="B36" s="17" t="s">
        <v>27</v>
      </c>
      <c r="C36" s="5">
        <f>C37+C38</f>
        <v>737.6</v>
      </c>
      <c r="D36" s="5">
        <f>D37+D38</f>
        <v>0</v>
      </c>
      <c r="E36" s="4"/>
      <c r="F36" s="4">
        <f t="shared" si="1"/>
        <v>-737.6</v>
      </c>
    </row>
    <row r="37" spans="1:13" ht="32.25" customHeight="1" x14ac:dyDescent="0.25">
      <c r="A37" s="3">
        <v>30</v>
      </c>
      <c r="B37" s="23" t="s">
        <v>13</v>
      </c>
      <c r="C37" s="6">
        <v>20</v>
      </c>
      <c r="D37" s="6">
        <v>0</v>
      </c>
      <c r="E37" s="25"/>
      <c r="F37" s="25">
        <f t="shared" si="1"/>
        <v>-20</v>
      </c>
    </row>
    <row r="38" spans="1:13" ht="95.25" customHeight="1" x14ac:dyDescent="0.25">
      <c r="A38" s="3">
        <v>31</v>
      </c>
      <c r="B38" s="23" t="s">
        <v>28</v>
      </c>
      <c r="C38" s="6">
        <v>717.6</v>
      </c>
      <c r="D38" s="6">
        <v>0</v>
      </c>
      <c r="E38" s="25"/>
      <c r="F38" s="25">
        <f t="shared" si="1"/>
        <v>-717.6</v>
      </c>
    </row>
    <row r="39" spans="1:13" x14ac:dyDescent="0.25"/>
    <row r="40" spans="1:13" x14ac:dyDescent="0.25"/>
    <row r="41" spans="1:13" hidden="1" x14ac:dyDescent="0.25"/>
    <row r="42" spans="1:13" hidden="1" x14ac:dyDescent="0.25"/>
    <row r="43" spans="1:13" hidden="1" x14ac:dyDescent="0.25"/>
    <row r="44" spans="1:13" hidden="1" x14ac:dyDescent="0.25"/>
    <row r="45" spans="1:13" hidden="1" x14ac:dyDescent="0.25"/>
    <row r="46" spans="1:13" hidden="1" x14ac:dyDescent="0.25"/>
    <row r="47" spans="1:13" s="12" customFormat="1" hidden="1" x14ac:dyDescent="0.25">
      <c r="A47" s="14"/>
      <c r="B47" s="21"/>
      <c r="C47" s="15"/>
      <c r="D47" s="15"/>
      <c r="E47" s="15"/>
      <c r="F47" s="15"/>
      <c r="G47" s="1"/>
      <c r="H47" s="1"/>
      <c r="I47" s="1"/>
      <c r="J47" s="1"/>
      <c r="K47" s="1"/>
      <c r="L47" s="1"/>
      <c r="M47" s="1"/>
    </row>
    <row r="48" spans="1:13" s="12" customFormat="1" hidden="1" x14ac:dyDescent="0.25">
      <c r="A48" s="14"/>
      <c r="B48" s="21"/>
      <c r="C48" s="15"/>
      <c r="D48" s="15"/>
      <c r="E48" s="15"/>
      <c r="F48" s="15"/>
      <c r="G48" s="1"/>
      <c r="H48" s="1"/>
      <c r="I48" s="1"/>
      <c r="J48" s="1"/>
      <c r="K48" s="1"/>
      <c r="L48" s="1"/>
      <c r="M48" s="1"/>
    </row>
    <row r="49" spans="1:13" s="12" customFormat="1" hidden="1" x14ac:dyDescent="0.25">
      <c r="A49" s="14"/>
      <c r="B49" s="21"/>
      <c r="C49" s="15"/>
      <c r="D49" s="15"/>
      <c r="E49" s="15"/>
      <c r="F49" s="15"/>
      <c r="G49" s="1"/>
      <c r="H49" s="1"/>
      <c r="I49" s="1"/>
      <c r="J49" s="1"/>
      <c r="K49" s="1"/>
      <c r="L49" s="1"/>
      <c r="M49" s="1"/>
    </row>
    <row r="50" spans="1:13" s="12" customFormat="1" hidden="1" x14ac:dyDescent="0.25">
      <c r="A50" s="14"/>
      <c r="B50" s="21"/>
      <c r="C50" s="15"/>
      <c r="D50" s="15"/>
      <c r="E50" s="15"/>
      <c r="F50" s="15"/>
      <c r="G50" s="1"/>
      <c r="H50" s="1"/>
      <c r="I50" s="1"/>
      <c r="J50" s="1"/>
      <c r="K50" s="1"/>
      <c r="L50" s="1"/>
      <c r="M50" s="1"/>
    </row>
    <row r="51" spans="1:13" s="12" customFormat="1" hidden="1" x14ac:dyDescent="0.25">
      <c r="A51" s="14"/>
      <c r="B51" s="21"/>
      <c r="C51" s="15"/>
      <c r="D51" s="15"/>
      <c r="E51" s="15"/>
      <c r="F51" s="15"/>
      <c r="G51" s="1"/>
      <c r="H51" s="1"/>
      <c r="I51" s="1"/>
      <c r="J51" s="1"/>
      <c r="K51" s="1"/>
      <c r="L51" s="1"/>
      <c r="M51" s="1"/>
    </row>
    <row r="52" spans="1:13" s="12" customFormat="1" hidden="1" x14ac:dyDescent="0.25">
      <c r="A52" s="14"/>
      <c r="B52" s="21"/>
      <c r="C52" s="15"/>
      <c r="D52" s="15"/>
      <c r="E52" s="15"/>
      <c r="F52" s="15"/>
      <c r="G52" s="1"/>
      <c r="H52" s="1"/>
      <c r="I52" s="1"/>
      <c r="J52" s="1"/>
      <c r="K52" s="1"/>
      <c r="L52" s="1"/>
      <c r="M52" s="1"/>
    </row>
    <row r="53" spans="1:13" s="12" customFormat="1" hidden="1" x14ac:dyDescent="0.25">
      <c r="A53" s="14"/>
      <c r="B53" s="21"/>
      <c r="C53" s="15"/>
      <c r="D53" s="15"/>
      <c r="E53" s="15"/>
      <c r="F53" s="15"/>
      <c r="G53" s="1"/>
      <c r="H53" s="1"/>
      <c r="I53" s="1"/>
      <c r="J53" s="1"/>
      <c r="K53" s="1"/>
      <c r="L53" s="1"/>
      <c r="M53" s="1"/>
    </row>
    <row r="54" spans="1:13" s="12" customFormat="1" hidden="1" x14ac:dyDescent="0.25">
      <c r="A54" s="14"/>
      <c r="B54" s="21"/>
      <c r="C54" s="15"/>
      <c r="D54" s="15"/>
      <c r="E54" s="15"/>
      <c r="F54" s="15"/>
      <c r="G54" s="1"/>
      <c r="H54" s="1"/>
      <c r="I54" s="1"/>
      <c r="J54" s="1"/>
      <c r="K54" s="1"/>
      <c r="L54" s="1"/>
      <c r="M54" s="1"/>
    </row>
    <row r="55" spans="1:13" s="12" customFormat="1" hidden="1" x14ac:dyDescent="0.25">
      <c r="A55" s="14"/>
      <c r="B55" s="21"/>
      <c r="C55" s="15"/>
      <c r="D55" s="15"/>
      <c r="E55" s="15"/>
      <c r="F55" s="15"/>
      <c r="G55" s="1"/>
      <c r="H55" s="1"/>
      <c r="I55" s="1"/>
      <c r="J55" s="1"/>
      <c r="K55" s="1"/>
      <c r="L55" s="1"/>
      <c r="M55" s="1"/>
    </row>
    <row r="56" spans="1:13" s="12" customFormat="1" hidden="1" x14ac:dyDescent="0.25">
      <c r="A56" s="14"/>
      <c r="B56" s="21"/>
      <c r="C56" s="15"/>
      <c r="D56" s="15"/>
      <c r="E56" s="15"/>
      <c r="F56" s="15"/>
      <c r="G56" s="1"/>
      <c r="H56" s="1"/>
      <c r="I56" s="1"/>
      <c r="J56" s="1"/>
      <c r="K56" s="1"/>
      <c r="L56" s="1"/>
      <c r="M56" s="1"/>
    </row>
    <row r="57" spans="1:13" s="12" customFormat="1" hidden="1" x14ac:dyDescent="0.25">
      <c r="A57" s="14"/>
      <c r="B57" s="21"/>
      <c r="C57" s="15"/>
      <c r="D57" s="15"/>
      <c r="E57" s="15"/>
      <c r="F57" s="15"/>
      <c r="G57" s="1"/>
      <c r="H57" s="1"/>
      <c r="I57" s="1"/>
      <c r="J57" s="1"/>
      <c r="K57" s="1"/>
      <c r="L57" s="1"/>
      <c r="M57" s="1"/>
    </row>
    <row r="58" spans="1:13" s="12" customFormat="1" hidden="1" x14ac:dyDescent="0.25">
      <c r="A58" s="14"/>
      <c r="B58" s="21"/>
      <c r="C58" s="15"/>
      <c r="D58" s="15"/>
      <c r="E58" s="15"/>
      <c r="F58" s="15"/>
      <c r="G58" s="1"/>
      <c r="H58" s="1"/>
      <c r="I58" s="1"/>
      <c r="J58" s="1"/>
      <c r="K58" s="1"/>
      <c r="L58" s="1"/>
      <c r="M58" s="1"/>
    </row>
    <row r="59" spans="1:13" s="12" customFormat="1" hidden="1" x14ac:dyDescent="0.25">
      <c r="A59" s="14"/>
      <c r="B59" s="21"/>
      <c r="C59" s="15"/>
      <c r="D59" s="15"/>
      <c r="E59" s="15"/>
      <c r="F59" s="15"/>
      <c r="G59" s="1"/>
      <c r="H59" s="1"/>
      <c r="I59" s="1"/>
      <c r="J59" s="1"/>
      <c r="K59" s="1"/>
      <c r="L59" s="1"/>
      <c r="M59" s="1"/>
    </row>
    <row r="60" spans="1:13" s="12" customFormat="1" hidden="1" x14ac:dyDescent="0.25">
      <c r="A60" s="14"/>
      <c r="B60" s="21"/>
      <c r="C60" s="15"/>
      <c r="D60" s="15"/>
      <c r="E60" s="15"/>
      <c r="F60" s="15"/>
      <c r="G60" s="1"/>
      <c r="H60" s="1"/>
      <c r="I60" s="1"/>
      <c r="J60" s="1"/>
      <c r="K60" s="1"/>
      <c r="L60" s="1"/>
      <c r="M60" s="1"/>
    </row>
    <row r="61" spans="1:13" s="12" customFormat="1" hidden="1" x14ac:dyDescent="0.25">
      <c r="A61" s="14"/>
      <c r="B61" s="21"/>
      <c r="C61" s="15"/>
      <c r="D61" s="15"/>
      <c r="E61" s="15"/>
      <c r="F61" s="15"/>
      <c r="G61" s="1"/>
      <c r="H61" s="1"/>
      <c r="I61" s="1"/>
      <c r="J61" s="1"/>
      <c r="K61" s="1"/>
      <c r="L61" s="1"/>
      <c r="M61" s="1"/>
    </row>
    <row r="62" spans="1:13" s="12" customFormat="1" hidden="1" x14ac:dyDescent="0.25">
      <c r="A62" s="14"/>
      <c r="B62" s="21"/>
      <c r="C62" s="15"/>
      <c r="D62" s="15"/>
      <c r="E62" s="15"/>
      <c r="F62" s="15"/>
      <c r="G62" s="1"/>
      <c r="H62" s="1"/>
      <c r="I62" s="1"/>
      <c r="J62" s="1"/>
      <c r="K62" s="1"/>
      <c r="L62" s="1"/>
      <c r="M62" s="1"/>
    </row>
    <row r="63" spans="1:13" s="14" customFormat="1" hidden="1" x14ac:dyDescent="0.25">
      <c r="B63" s="21"/>
      <c r="C63" s="15"/>
      <c r="D63" s="15"/>
      <c r="E63" s="15"/>
      <c r="F63" s="15"/>
      <c r="G63" s="1"/>
      <c r="H63" s="1"/>
      <c r="I63" s="1"/>
      <c r="J63" s="1"/>
      <c r="K63" s="1"/>
      <c r="L63" s="1"/>
      <c r="M63" s="1"/>
    </row>
    <row r="64" spans="1:13" s="14" customFormat="1" hidden="1" x14ac:dyDescent="0.25">
      <c r="B64" s="21"/>
      <c r="C64" s="15"/>
      <c r="D64" s="15"/>
      <c r="E64" s="15"/>
      <c r="F64" s="15"/>
      <c r="G64" s="1"/>
      <c r="H64" s="1"/>
      <c r="I64" s="1"/>
      <c r="J64" s="1"/>
      <c r="K64" s="1"/>
      <c r="L64" s="1"/>
      <c r="M64" s="1"/>
    </row>
    <row r="65" spans="2:13" s="14" customFormat="1" hidden="1" x14ac:dyDescent="0.25">
      <c r="B65" s="21"/>
      <c r="C65" s="15"/>
      <c r="D65" s="15"/>
      <c r="E65" s="15"/>
      <c r="F65" s="15"/>
      <c r="G65" s="1"/>
      <c r="H65" s="1"/>
      <c r="I65" s="1"/>
      <c r="J65" s="1"/>
      <c r="K65" s="1"/>
      <c r="L65" s="1"/>
      <c r="M65" s="1"/>
    </row>
    <row r="66" spans="2:13" s="14" customFormat="1" hidden="1" x14ac:dyDescent="0.25">
      <c r="B66" s="21"/>
      <c r="C66" s="15"/>
      <c r="D66" s="15"/>
      <c r="E66" s="15"/>
      <c r="F66" s="15"/>
      <c r="G66" s="1"/>
      <c r="H66" s="1"/>
      <c r="I66" s="1"/>
      <c r="J66" s="1"/>
      <c r="K66" s="1"/>
      <c r="L66" s="1"/>
      <c r="M66" s="1"/>
    </row>
    <row r="67" spans="2:13" s="14" customFormat="1" hidden="1" x14ac:dyDescent="0.25">
      <c r="B67" s="21"/>
      <c r="C67" s="15"/>
      <c r="D67" s="15"/>
      <c r="E67" s="15"/>
      <c r="F67" s="15"/>
      <c r="G67" s="1"/>
      <c r="H67" s="1"/>
      <c r="I67" s="1"/>
      <c r="J67" s="1"/>
      <c r="K67" s="1"/>
      <c r="L67" s="1"/>
      <c r="M67" s="1"/>
    </row>
    <row r="68" spans="2:13" s="14" customFormat="1" hidden="1" x14ac:dyDescent="0.25">
      <c r="B68" s="21"/>
      <c r="C68" s="15"/>
      <c r="D68" s="15"/>
      <c r="E68" s="15"/>
      <c r="F68" s="15"/>
      <c r="G68" s="1"/>
      <c r="H68" s="1"/>
      <c r="I68" s="1"/>
      <c r="J68" s="1"/>
      <c r="K68" s="1"/>
      <c r="L68" s="1"/>
      <c r="M68" s="1"/>
    </row>
    <row r="69" spans="2:13" s="14" customFormat="1" hidden="1" x14ac:dyDescent="0.25">
      <c r="B69" s="21"/>
      <c r="C69" s="15"/>
      <c r="D69" s="15"/>
      <c r="E69" s="15"/>
      <c r="F69" s="15"/>
      <c r="G69" s="1"/>
      <c r="H69" s="1"/>
      <c r="I69" s="1"/>
      <c r="J69" s="1"/>
      <c r="K69" s="1"/>
      <c r="L69" s="1"/>
      <c r="M69" s="1"/>
    </row>
    <row r="70" spans="2:13" s="14" customFormat="1" hidden="1" x14ac:dyDescent="0.25">
      <c r="B70" s="21"/>
      <c r="C70" s="15"/>
      <c r="D70" s="15"/>
      <c r="E70" s="15"/>
      <c r="F70" s="15"/>
      <c r="G70" s="1"/>
      <c r="H70" s="1"/>
      <c r="I70" s="1"/>
      <c r="J70" s="1"/>
      <c r="K70" s="1"/>
      <c r="L70" s="1"/>
      <c r="M70" s="1"/>
    </row>
    <row r="71" spans="2:13" s="14" customFormat="1" hidden="1" x14ac:dyDescent="0.25">
      <c r="B71" s="21"/>
      <c r="C71" s="15"/>
      <c r="D71" s="15"/>
      <c r="E71" s="15"/>
      <c r="F71" s="15"/>
      <c r="G71" s="1"/>
      <c r="H71" s="1"/>
      <c r="I71" s="1"/>
      <c r="J71" s="1"/>
      <c r="K71" s="1"/>
      <c r="L71" s="1"/>
      <c r="M71" s="1"/>
    </row>
    <row r="72" spans="2:13" s="14" customFormat="1" hidden="1" x14ac:dyDescent="0.25">
      <c r="B72" s="21"/>
      <c r="C72" s="15"/>
      <c r="D72" s="15"/>
      <c r="E72" s="15"/>
      <c r="F72" s="15"/>
      <c r="G72" s="1"/>
      <c r="H72" s="1"/>
      <c r="I72" s="1"/>
      <c r="J72" s="1"/>
      <c r="K72" s="1"/>
      <c r="L72" s="1"/>
      <c r="M72" s="1"/>
    </row>
    <row r="73" spans="2:13" s="14" customFormat="1" hidden="1" x14ac:dyDescent="0.25">
      <c r="B73" s="21"/>
      <c r="C73" s="15"/>
      <c r="D73" s="15"/>
      <c r="E73" s="15"/>
      <c r="F73" s="15"/>
      <c r="G73" s="1"/>
      <c r="H73" s="1"/>
      <c r="I73" s="1"/>
      <c r="J73" s="1"/>
      <c r="K73" s="1"/>
      <c r="L73" s="1"/>
      <c r="M73" s="1"/>
    </row>
    <row r="74" spans="2:13" s="14" customFormat="1" hidden="1" x14ac:dyDescent="0.25">
      <c r="B74" s="21"/>
      <c r="C74" s="15"/>
      <c r="D74" s="15"/>
      <c r="E74" s="15"/>
      <c r="F74" s="15"/>
      <c r="G74" s="1"/>
      <c r="H74" s="1"/>
      <c r="I74" s="1"/>
      <c r="J74" s="1"/>
      <c r="K74" s="1"/>
      <c r="L74" s="1"/>
      <c r="M74" s="1"/>
    </row>
    <row r="75" spans="2:13" s="14" customFormat="1" hidden="1" x14ac:dyDescent="0.25">
      <c r="B75" s="21"/>
      <c r="C75" s="15"/>
      <c r="D75" s="15"/>
      <c r="E75" s="15"/>
      <c r="F75" s="15"/>
      <c r="G75" s="1"/>
      <c r="H75" s="1"/>
      <c r="I75" s="1"/>
      <c r="J75" s="1"/>
      <c r="K75" s="1"/>
      <c r="L75" s="1"/>
      <c r="M75" s="1"/>
    </row>
    <row r="76" spans="2:13" s="14" customFormat="1" hidden="1" x14ac:dyDescent="0.25">
      <c r="B76" s="21"/>
      <c r="C76" s="15"/>
      <c r="D76" s="15"/>
      <c r="E76" s="15"/>
      <c r="F76" s="15"/>
      <c r="G76" s="1"/>
      <c r="H76" s="1"/>
      <c r="I76" s="1"/>
      <c r="J76" s="1"/>
      <c r="K76" s="1"/>
      <c r="L76" s="1"/>
      <c r="M76" s="1"/>
    </row>
    <row r="77" spans="2:13" s="14" customFormat="1" hidden="1" x14ac:dyDescent="0.25">
      <c r="B77" s="21"/>
      <c r="C77" s="15"/>
      <c r="D77" s="15"/>
      <c r="E77" s="15"/>
      <c r="F77" s="15"/>
      <c r="G77" s="1"/>
      <c r="H77" s="1"/>
      <c r="I77" s="1"/>
      <c r="J77" s="1"/>
      <c r="K77" s="1"/>
      <c r="L77" s="1"/>
      <c r="M77" s="1"/>
    </row>
    <row r="78" spans="2:13" hidden="1" x14ac:dyDescent="0.25"/>
    <row r="79" spans="2:13" hidden="1" x14ac:dyDescent="0.25"/>
    <row r="80" spans="2:13" hidden="1" x14ac:dyDescent="0.25"/>
    <row r="81" spans="2:13" s="14" customFormat="1" hidden="1" x14ac:dyDescent="0.25">
      <c r="B81" s="21"/>
      <c r="C81" s="15"/>
      <c r="D81" s="15"/>
      <c r="E81" s="15"/>
      <c r="F81" s="15"/>
      <c r="G81" s="1"/>
      <c r="H81" s="1"/>
      <c r="I81" s="1"/>
      <c r="J81" s="1"/>
      <c r="K81" s="1"/>
      <c r="L81" s="1"/>
      <c r="M81" s="1"/>
    </row>
    <row r="82" spans="2:13" s="14" customFormat="1" hidden="1" x14ac:dyDescent="0.25">
      <c r="B82" s="21"/>
      <c r="C82" s="15"/>
      <c r="D82" s="15"/>
      <c r="E82" s="15"/>
      <c r="F82" s="15"/>
      <c r="G82" s="1"/>
      <c r="H82" s="1"/>
      <c r="I82" s="1"/>
      <c r="J82" s="1"/>
      <c r="K82" s="1"/>
      <c r="L82" s="1"/>
      <c r="M82" s="1"/>
    </row>
    <row r="83" spans="2:13" s="14" customFormat="1" hidden="1" x14ac:dyDescent="0.25">
      <c r="B83" s="21"/>
      <c r="C83" s="15"/>
      <c r="D83" s="15"/>
      <c r="E83" s="15"/>
      <c r="F83" s="15"/>
      <c r="G83" s="1"/>
      <c r="H83" s="1"/>
      <c r="I83" s="1"/>
      <c r="J83" s="1"/>
      <c r="K83" s="1"/>
      <c r="L83" s="1"/>
      <c r="M83" s="1"/>
    </row>
    <row r="84" spans="2:13" s="14" customFormat="1" hidden="1" x14ac:dyDescent="0.25">
      <c r="B84" s="21"/>
      <c r="C84" s="15"/>
      <c r="D84" s="15"/>
      <c r="E84" s="15"/>
      <c r="F84" s="15"/>
      <c r="G84" s="1"/>
      <c r="H84" s="1"/>
      <c r="I84" s="1"/>
      <c r="J84" s="1"/>
      <c r="K84" s="1"/>
      <c r="L84" s="1"/>
      <c r="M84" s="1"/>
    </row>
    <row r="85" spans="2:13" s="14" customFormat="1" hidden="1" x14ac:dyDescent="0.25">
      <c r="B85" s="21"/>
      <c r="C85" s="15"/>
      <c r="D85" s="15"/>
      <c r="E85" s="15"/>
      <c r="F85" s="15"/>
      <c r="G85" s="1"/>
      <c r="H85" s="1"/>
      <c r="I85" s="1"/>
      <c r="J85" s="1"/>
      <c r="K85" s="1"/>
      <c r="L85" s="1"/>
      <c r="M85" s="1"/>
    </row>
    <row r="86" spans="2:13" s="14" customFormat="1" hidden="1" x14ac:dyDescent="0.25">
      <c r="B86" s="21"/>
      <c r="C86" s="15"/>
      <c r="D86" s="15"/>
      <c r="E86" s="15"/>
      <c r="F86" s="15"/>
      <c r="G86" s="1"/>
      <c r="H86" s="1"/>
      <c r="I86" s="1"/>
      <c r="J86" s="1"/>
      <c r="K86" s="1"/>
      <c r="L86" s="1"/>
      <c r="M86" s="1"/>
    </row>
    <row r="87" spans="2:13" s="14" customFormat="1" hidden="1" x14ac:dyDescent="0.25">
      <c r="B87" s="21"/>
      <c r="C87" s="15"/>
      <c r="D87" s="15"/>
      <c r="E87" s="15"/>
      <c r="F87" s="15"/>
      <c r="G87" s="1"/>
      <c r="H87" s="1"/>
      <c r="I87" s="1"/>
      <c r="J87" s="1"/>
      <c r="K87" s="1"/>
      <c r="L87" s="1"/>
      <c r="M87" s="1"/>
    </row>
    <row r="88" spans="2:13" s="14" customFormat="1" hidden="1" x14ac:dyDescent="0.25">
      <c r="B88" s="21"/>
      <c r="C88" s="15"/>
      <c r="D88" s="15"/>
      <c r="E88" s="15"/>
      <c r="F88" s="15"/>
      <c r="G88" s="1"/>
      <c r="H88" s="1"/>
      <c r="I88" s="1"/>
      <c r="J88" s="1"/>
      <c r="K88" s="1"/>
      <c r="L88" s="1"/>
      <c r="M88" s="1"/>
    </row>
    <row r="89" spans="2:13" s="14" customFormat="1" hidden="1" x14ac:dyDescent="0.25">
      <c r="B89" s="21"/>
      <c r="C89" s="15"/>
      <c r="D89" s="15"/>
      <c r="E89" s="15"/>
      <c r="F89" s="15"/>
      <c r="G89" s="1"/>
      <c r="H89" s="1"/>
      <c r="I89" s="1"/>
      <c r="J89" s="1"/>
      <c r="K89" s="1"/>
      <c r="L89" s="1"/>
      <c r="M89" s="1"/>
    </row>
    <row r="90" spans="2:13" s="14" customFormat="1" hidden="1" x14ac:dyDescent="0.25">
      <c r="B90" s="21"/>
      <c r="C90" s="15"/>
      <c r="D90" s="15"/>
      <c r="E90" s="15"/>
      <c r="F90" s="15"/>
      <c r="G90" s="1"/>
      <c r="H90" s="1"/>
      <c r="I90" s="1"/>
      <c r="J90" s="1"/>
      <c r="K90" s="1"/>
      <c r="L90" s="1"/>
      <c r="M90" s="1"/>
    </row>
    <row r="91" spans="2:13" s="14" customFormat="1" hidden="1" x14ac:dyDescent="0.25">
      <c r="B91" s="21"/>
      <c r="C91" s="15"/>
      <c r="D91" s="15"/>
      <c r="E91" s="15"/>
      <c r="F91" s="15"/>
      <c r="G91" s="1"/>
      <c r="H91" s="1"/>
      <c r="I91" s="1"/>
      <c r="J91" s="1"/>
      <c r="K91" s="1"/>
      <c r="L91" s="1"/>
      <c r="M91" s="1"/>
    </row>
    <row r="92" spans="2:13" s="14" customFormat="1" hidden="1" x14ac:dyDescent="0.25">
      <c r="B92" s="21"/>
      <c r="C92" s="15"/>
      <c r="D92" s="15"/>
      <c r="E92" s="15"/>
      <c r="F92" s="15"/>
      <c r="G92" s="1"/>
      <c r="H92" s="1"/>
      <c r="I92" s="1"/>
      <c r="J92" s="1"/>
      <c r="K92" s="1"/>
      <c r="L92" s="1"/>
      <c r="M92" s="1"/>
    </row>
    <row r="93" spans="2:13" s="14" customFormat="1" hidden="1" x14ac:dyDescent="0.25">
      <c r="B93" s="21"/>
      <c r="C93" s="15"/>
      <c r="D93" s="15"/>
      <c r="E93" s="15"/>
      <c r="F93" s="15"/>
      <c r="G93" s="1"/>
      <c r="H93" s="1"/>
      <c r="I93" s="1"/>
      <c r="J93" s="1"/>
      <c r="K93" s="1"/>
      <c r="L93" s="1"/>
      <c r="M93" s="1"/>
    </row>
    <row r="94" spans="2:13" s="14" customFormat="1" hidden="1" x14ac:dyDescent="0.25">
      <c r="B94" s="21"/>
      <c r="C94" s="15"/>
      <c r="D94" s="15"/>
      <c r="E94" s="15"/>
      <c r="F94" s="15"/>
      <c r="G94" s="1"/>
      <c r="H94" s="1"/>
      <c r="I94" s="1"/>
      <c r="J94" s="1"/>
      <c r="K94" s="1"/>
      <c r="L94" s="1"/>
      <c r="M94" s="1"/>
    </row>
    <row r="95" spans="2:13" s="14" customFormat="1" hidden="1" x14ac:dyDescent="0.25">
      <c r="B95" s="21"/>
      <c r="C95" s="15"/>
      <c r="D95" s="15"/>
      <c r="E95" s="15"/>
      <c r="F95" s="15"/>
      <c r="G95" s="1"/>
      <c r="H95" s="1"/>
      <c r="I95" s="1"/>
      <c r="J95" s="1"/>
      <c r="K95" s="1"/>
      <c r="L95" s="1"/>
      <c r="M95" s="1"/>
    </row>
    <row r="96" spans="2:13" s="14" customFormat="1" hidden="1" x14ac:dyDescent="0.25">
      <c r="B96" s="21"/>
      <c r="C96" s="15"/>
      <c r="D96" s="15"/>
      <c r="E96" s="15"/>
      <c r="F96" s="15"/>
      <c r="G96" s="1"/>
      <c r="H96" s="1"/>
      <c r="I96" s="1"/>
      <c r="J96" s="1"/>
      <c r="K96" s="1"/>
      <c r="L96" s="1"/>
      <c r="M96" s="1"/>
    </row>
    <row r="97" spans="2:13" hidden="1" x14ac:dyDescent="0.25"/>
    <row r="98" spans="2:13" hidden="1" x14ac:dyDescent="0.25"/>
    <row r="99" spans="2:13" x14ac:dyDescent="0.25"/>
    <row r="100" spans="2:13" x14ac:dyDescent="0.25"/>
    <row r="101" spans="2:13" x14ac:dyDescent="0.25"/>
    <row r="102" spans="2:13" x14ac:dyDescent="0.25"/>
    <row r="103" spans="2:13" s="14" customFormat="1" x14ac:dyDescent="0.25">
      <c r="B103" s="21"/>
      <c r="C103" s="15"/>
      <c r="D103" s="15"/>
      <c r="E103" s="15"/>
      <c r="F103" s="15"/>
      <c r="G103" s="1"/>
      <c r="H103" s="1"/>
      <c r="I103" s="1"/>
      <c r="J103" s="1"/>
      <c r="K103" s="1"/>
      <c r="L103" s="1"/>
      <c r="M103" s="1"/>
    </row>
    <row r="104" spans="2:13" x14ac:dyDescent="0.25"/>
    <row r="105" spans="2:13" x14ac:dyDescent="0.25"/>
    <row r="106" spans="2:13" x14ac:dyDescent="0.25"/>
    <row r="107" spans="2:13" x14ac:dyDescent="0.25"/>
    <row r="108" spans="2:13" x14ac:dyDescent="0.25"/>
    <row r="109" spans="2:13" x14ac:dyDescent="0.25"/>
    <row r="110" spans="2:13" x14ac:dyDescent="0.25"/>
    <row r="111" spans="2:13" x14ac:dyDescent="0.25"/>
    <row r="112" spans="2:13" x14ac:dyDescent="0.25"/>
    <row r="113" spans="1:13" x14ac:dyDescent="0.25"/>
    <row r="114" spans="1:13" s="20" customFormat="1" x14ac:dyDescent="0.25">
      <c r="A114" s="14"/>
      <c r="B114" s="21"/>
      <c r="C114" s="15"/>
      <c r="D114" s="15"/>
      <c r="E114" s="15"/>
      <c r="F114" s="15"/>
      <c r="G114" s="1"/>
      <c r="H114" s="1"/>
      <c r="I114" s="1"/>
      <c r="J114" s="1"/>
      <c r="K114" s="1"/>
      <c r="L114" s="1"/>
      <c r="M114" s="1"/>
    </row>
    <row r="115" spans="1:13" s="20" customFormat="1" x14ac:dyDescent="0.25">
      <c r="A115" s="14"/>
      <c r="B115" s="21"/>
      <c r="C115" s="15"/>
      <c r="D115" s="15"/>
      <c r="E115" s="15"/>
      <c r="F115" s="15"/>
      <c r="G115" s="1"/>
      <c r="H115" s="1"/>
      <c r="I115" s="1"/>
      <c r="J115" s="1"/>
      <c r="K115" s="1"/>
      <c r="L115" s="1"/>
      <c r="M115" s="1"/>
    </row>
    <row r="116" spans="1:13" s="20" customFormat="1" x14ac:dyDescent="0.25">
      <c r="A116" s="14"/>
      <c r="B116" s="21"/>
      <c r="C116" s="15"/>
      <c r="D116" s="15"/>
      <c r="E116" s="15"/>
      <c r="F116" s="15"/>
      <c r="G116" s="1"/>
      <c r="H116" s="1"/>
      <c r="I116" s="1"/>
      <c r="J116" s="1"/>
      <c r="K116" s="1"/>
      <c r="L116" s="1"/>
      <c r="M116" s="1"/>
    </row>
    <row r="117" spans="1:13" s="20" customFormat="1" x14ac:dyDescent="0.25">
      <c r="A117" s="14"/>
      <c r="B117" s="21"/>
      <c r="C117" s="15"/>
      <c r="D117" s="15"/>
      <c r="E117" s="15"/>
      <c r="F117" s="15"/>
      <c r="G117" s="1"/>
      <c r="H117" s="1"/>
      <c r="I117" s="1"/>
      <c r="J117" s="1"/>
      <c r="K117" s="1"/>
      <c r="L117" s="1"/>
      <c r="M117" s="1"/>
    </row>
    <row r="118" spans="1:13" s="20" customFormat="1" x14ac:dyDescent="0.25">
      <c r="A118" s="14"/>
      <c r="B118" s="21"/>
      <c r="C118" s="15"/>
      <c r="D118" s="15"/>
      <c r="E118" s="15"/>
      <c r="F118" s="15"/>
      <c r="G118" s="1"/>
      <c r="H118" s="1"/>
      <c r="I118" s="1"/>
      <c r="J118" s="1"/>
      <c r="K118" s="1"/>
      <c r="L118" s="1"/>
      <c r="M118" s="1"/>
    </row>
    <row r="119" spans="1:13" s="20" customFormat="1" x14ac:dyDescent="0.25">
      <c r="A119" s="14"/>
      <c r="B119" s="21"/>
      <c r="C119" s="15"/>
      <c r="D119" s="15"/>
      <c r="E119" s="15"/>
      <c r="F119" s="15"/>
      <c r="G119" s="1"/>
      <c r="H119" s="1"/>
      <c r="I119" s="1"/>
      <c r="J119" s="1"/>
      <c r="K119" s="1"/>
      <c r="L119" s="1"/>
      <c r="M119" s="1"/>
    </row>
    <row r="120" spans="1:13" s="20" customFormat="1" x14ac:dyDescent="0.25">
      <c r="A120" s="14"/>
      <c r="B120" s="21"/>
      <c r="C120" s="15"/>
      <c r="D120" s="15"/>
      <c r="E120" s="15"/>
      <c r="F120" s="15"/>
      <c r="G120" s="1"/>
      <c r="H120" s="1"/>
      <c r="I120" s="1"/>
      <c r="J120" s="1"/>
      <c r="K120" s="1"/>
      <c r="L120" s="1"/>
      <c r="M120" s="1"/>
    </row>
    <row r="121" spans="1:13" s="20" customFormat="1" x14ac:dyDescent="0.25">
      <c r="A121" s="14"/>
      <c r="B121" s="21"/>
      <c r="C121" s="15"/>
      <c r="D121" s="15"/>
      <c r="E121" s="15"/>
      <c r="F121" s="15"/>
      <c r="G121" s="1"/>
      <c r="H121" s="1"/>
      <c r="I121" s="1"/>
      <c r="J121" s="1"/>
      <c r="K121" s="1"/>
      <c r="L121" s="1"/>
      <c r="M121" s="1"/>
    </row>
    <row r="122" spans="1:13" x14ac:dyDescent="0.25"/>
    <row r="123" spans="1:13" s="20" customFormat="1" x14ac:dyDescent="0.25">
      <c r="A123" s="14"/>
      <c r="B123" s="21"/>
      <c r="C123" s="15"/>
      <c r="D123" s="15"/>
      <c r="E123" s="15"/>
      <c r="F123" s="15"/>
      <c r="G123" s="1"/>
      <c r="H123" s="1"/>
      <c r="I123" s="1"/>
      <c r="J123" s="1"/>
      <c r="K123" s="1"/>
      <c r="L123" s="1"/>
      <c r="M123" s="1"/>
    </row>
    <row r="124" spans="1:13" s="20" customFormat="1" x14ac:dyDescent="0.25">
      <c r="A124" s="14"/>
      <c r="B124" s="21"/>
      <c r="C124" s="15"/>
      <c r="D124" s="15"/>
      <c r="E124" s="15"/>
      <c r="F124" s="15"/>
      <c r="G124" s="1"/>
      <c r="H124" s="1"/>
      <c r="I124" s="1"/>
      <c r="J124" s="1"/>
      <c r="K124" s="1"/>
      <c r="L124" s="1"/>
      <c r="M124" s="1"/>
    </row>
    <row r="125" spans="1:13" x14ac:dyDescent="0.25"/>
    <row r="126" spans="1:13" x14ac:dyDescent="0.25"/>
    <row r="127" spans="1:13" x14ac:dyDescent="0.25"/>
    <row r="128" spans="1:13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4"/>
  <sheetViews>
    <sheetView workbookViewId="0">
      <selection activeCell="E47" sqref="E47"/>
    </sheetView>
  </sheetViews>
  <sheetFormatPr defaultColWidth="0" defaultRowHeight="15" zeroHeight="1" x14ac:dyDescent="0.25"/>
  <cols>
    <col min="1" max="1" width="5.42578125" style="20" customWidth="1"/>
    <col min="2" max="2" width="69.5703125" style="21" customWidth="1"/>
    <col min="3" max="3" width="15.28515625" style="15" customWidth="1"/>
    <col min="4" max="4" width="14.42578125" style="15" customWidth="1"/>
    <col min="5" max="5" width="12" style="15" customWidth="1"/>
    <col min="6" max="6" width="16.28515625" style="15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39" t="s">
        <v>70</v>
      </c>
      <c r="B2" s="39"/>
      <c r="C2" s="39"/>
      <c r="D2" s="39"/>
      <c r="E2" s="39"/>
      <c r="F2" s="39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22"/>
      <c r="C3" s="16"/>
      <c r="D3" s="16"/>
      <c r="E3" s="16"/>
      <c r="F3" s="16"/>
      <c r="G3" s="10"/>
      <c r="H3" s="10"/>
      <c r="I3" s="10"/>
      <c r="J3" s="10"/>
      <c r="K3" s="10"/>
      <c r="L3" s="10"/>
      <c r="M3" s="10"/>
    </row>
    <row r="4" spans="1:13" x14ac:dyDescent="0.25">
      <c r="F4" s="19" t="s">
        <v>6</v>
      </c>
    </row>
    <row r="5" spans="1:13" ht="29.25" customHeight="1" x14ac:dyDescent="0.25">
      <c r="A5" s="40" t="s">
        <v>0</v>
      </c>
      <c r="B5" s="41" t="s">
        <v>1</v>
      </c>
      <c r="C5" s="44" t="s">
        <v>72</v>
      </c>
      <c r="D5" s="44" t="s">
        <v>71</v>
      </c>
      <c r="E5" s="44"/>
      <c r="F5" s="44"/>
    </row>
    <row r="6" spans="1:13" ht="36" customHeight="1" x14ac:dyDescent="0.25">
      <c r="A6" s="40"/>
      <c r="B6" s="42"/>
      <c r="C6" s="44"/>
      <c r="D6" s="44" t="s">
        <v>2</v>
      </c>
      <c r="E6" s="44" t="s">
        <v>3</v>
      </c>
      <c r="F6" s="44"/>
    </row>
    <row r="7" spans="1:13" ht="21" customHeight="1" x14ac:dyDescent="0.25">
      <c r="A7" s="40"/>
      <c r="B7" s="43"/>
      <c r="C7" s="44"/>
      <c r="D7" s="44"/>
      <c r="E7" s="37" t="s">
        <v>4</v>
      </c>
      <c r="F7" s="37" t="s">
        <v>5</v>
      </c>
    </row>
    <row r="8" spans="1:13" s="9" customFormat="1" ht="18" customHeight="1" x14ac:dyDescent="0.2">
      <c r="A8" s="7">
        <v>1</v>
      </c>
      <c r="B8" s="17" t="s">
        <v>7</v>
      </c>
      <c r="C8" s="4">
        <f>C10+C12+C11+C9</f>
        <v>21.6</v>
      </c>
      <c r="D8" s="4">
        <f>D10+D12+D11+D9</f>
        <v>95.999999999999986</v>
      </c>
      <c r="E8" s="4" t="s">
        <v>61</v>
      </c>
      <c r="F8" s="4">
        <f>D8-C8</f>
        <v>74.399999999999977</v>
      </c>
    </row>
    <row r="9" spans="1:13" ht="18" customHeight="1" x14ac:dyDescent="0.25">
      <c r="A9" s="3">
        <v>2</v>
      </c>
      <c r="B9" s="23" t="s">
        <v>31</v>
      </c>
      <c r="C9" s="37">
        <v>0</v>
      </c>
      <c r="D9" s="37">
        <v>3.3</v>
      </c>
      <c r="E9" s="37"/>
      <c r="F9" s="37">
        <f t="shared" ref="F9:F46" si="0">D9-C9</f>
        <v>3.3</v>
      </c>
    </row>
    <row r="10" spans="1:13" ht="49.5" customHeight="1" x14ac:dyDescent="0.25">
      <c r="A10" s="3">
        <v>3</v>
      </c>
      <c r="B10" s="23" t="s">
        <v>23</v>
      </c>
      <c r="C10" s="37">
        <v>21.6</v>
      </c>
      <c r="D10" s="37">
        <v>21.5</v>
      </c>
      <c r="E10" s="37">
        <f t="shared" ref="E10:E43" si="1">D10/C10*100</f>
        <v>99.537037037037038</v>
      </c>
      <c r="F10" s="37">
        <f t="shared" si="0"/>
        <v>-0.10000000000000142</v>
      </c>
    </row>
    <row r="11" spans="1:13" ht="66" customHeight="1" x14ac:dyDescent="0.25">
      <c r="A11" s="3">
        <v>4</v>
      </c>
      <c r="B11" s="23" t="s">
        <v>30</v>
      </c>
      <c r="C11" s="37">
        <v>0</v>
      </c>
      <c r="D11" s="37">
        <v>61.3</v>
      </c>
      <c r="E11" s="37"/>
      <c r="F11" s="37">
        <f t="shared" si="0"/>
        <v>61.3</v>
      </c>
    </row>
    <row r="12" spans="1:13" ht="63.75" customHeight="1" x14ac:dyDescent="0.25">
      <c r="A12" s="3">
        <v>5</v>
      </c>
      <c r="B12" s="23" t="s">
        <v>24</v>
      </c>
      <c r="C12" s="37">
        <v>0</v>
      </c>
      <c r="D12" s="37">
        <v>9.9</v>
      </c>
      <c r="E12" s="37"/>
      <c r="F12" s="37">
        <f t="shared" si="0"/>
        <v>9.9</v>
      </c>
    </row>
    <row r="13" spans="1:13" s="9" customFormat="1" ht="31.5" customHeight="1" x14ac:dyDescent="0.2">
      <c r="A13" s="7">
        <v>6</v>
      </c>
      <c r="B13" s="17" t="s">
        <v>16</v>
      </c>
      <c r="C13" s="4">
        <f>C14+C15+C17+C18+C19+C21+C22+C23+C24+C26+C16+C25+C20</f>
        <v>40051.399999999994</v>
      </c>
      <c r="D13" s="4">
        <f>D14+D15+D17+D18+D19+D21+D22+D23+D24+D26+D16+D25+D20</f>
        <v>46166.999999999993</v>
      </c>
      <c r="E13" s="4">
        <f t="shared" si="1"/>
        <v>115.2693788481801</v>
      </c>
      <c r="F13" s="4">
        <f t="shared" si="0"/>
        <v>6115.5999999999985</v>
      </c>
    </row>
    <row r="14" spans="1:13" ht="78.75" customHeight="1" x14ac:dyDescent="0.25">
      <c r="A14" s="3">
        <v>7</v>
      </c>
      <c r="B14" s="23" t="s">
        <v>8</v>
      </c>
      <c r="C14" s="37">
        <v>20769</v>
      </c>
      <c r="D14" s="37">
        <v>26833.8</v>
      </c>
      <c r="E14" s="37">
        <f t="shared" si="1"/>
        <v>129.20121334681497</v>
      </c>
      <c r="F14" s="37">
        <f t="shared" si="0"/>
        <v>6064.7999999999993</v>
      </c>
    </row>
    <row r="15" spans="1:13" ht="33.75" customHeight="1" x14ac:dyDescent="0.25">
      <c r="A15" s="3">
        <v>8</v>
      </c>
      <c r="B15" s="23" t="s">
        <v>15</v>
      </c>
      <c r="C15" s="37">
        <v>5277.5</v>
      </c>
      <c r="D15" s="37">
        <v>4206.5</v>
      </c>
      <c r="E15" s="37">
        <f t="shared" si="1"/>
        <v>79.706300331596395</v>
      </c>
      <c r="F15" s="37">
        <f t="shared" si="0"/>
        <v>-1071</v>
      </c>
    </row>
    <row r="16" spans="1:13" ht="95.25" customHeight="1" x14ac:dyDescent="0.25">
      <c r="A16" s="3">
        <v>9</v>
      </c>
      <c r="B16" s="23" t="s">
        <v>47</v>
      </c>
      <c r="C16" s="37">
        <v>0</v>
      </c>
      <c r="D16" s="37">
        <v>27.6</v>
      </c>
      <c r="E16" s="37"/>
      <c r="F16" s="37">
        <f t="shared" si="0"/>
        <v>27.6</v>
      </c>
    </row>
    <row r="17" spans="1:6" ht="33.75" customHeight="1" x14ac:dyDescent="0.25">
      <c r="A17" s="3">
        <v>10</v>
      </c>
      <c r="B17" s="23" t="s">
        <v>15</v>
      </c>
      <c r="C17" s="37">
        <v>450.3</v>
      </c>
      <c r="D17" s="37">
        <v>364.2</v>
      </c>
      <c r="E17" s="37">
        <f t="shared" si="1"/>
        <v>80.879413724183863</v>
      </c>
      <c r="F17" s="37">
        <f t="shared" si="0"/>
        <v>-86.100000000000023</v>
      </c>
    </row>
    <row r="18" spans="1:6" ht="96.75" customHeight="1" x14ac:dyDescent="0.25">
      <c r="A18" s="3">
        <v>11</v>
      </c>
      <c r="B18" s="23" t="s">
        <v>28</v>
      </c>
      <c r="C18" s="37">
        <v>6845.3</v>
      </c>
      <c r="D18" s="37">
        <v>6939.6</v>
      </c>
      <c r="E18" s="37">
        <f t="shared" si="1"/>
        <v>101.37758754181701</v>
      </c>
      <c r="F18" s="37">
        <f t="shared" si="0"/>
        <v>94.300000000000182</v>
      </c>
    </row>
    <row r="19" spans="1:6" ht="31.5" customHeight="1" x14ac:dyDescent="0.25">
      <c r="A19" s="3">
        <v>12</v>
      </c>
      <c r="B19" s="23" t="s">
        <v>11</v>
      </c>
      <c r="C19" s="37">
        <v>1017.1</v>
      </c>
      <c r="D19" s="37">
        <v>1001.7</v>
      </c>
      <c r="E19" s="37">
        <f t="shared" si="1"/>
        <v>98.485891259463173</v>
      </c>
      <c r="F19" s="37">
        <f t="shared" si="0"/>
        <v>-15.399999999999977</v>
      </c>
    </row>
    <row r="20" spans="1:6" ht="31.5" customHeight="1" x14ac:dyDescent="0.25">
      <c r="A20" s="3">
        <v>13</v>
      </c>
      <c r="B20" s="23" t="s">
        <v>65</v>
      </c>
      <c r="C20" s="37">
        <v>0</v>
      </c>
      <c r="D20" s="37">
        <v>79</v>
      </c>
      <c r="E20" s="37"/>
      <c r="F20" s="37">
        <f t="shared" si="0"/>
        <v>79</v>
      </c>
    </row>
    <row r="21" spans="1:6" ht="81" customHeight="1" x14ac:dyDescent="0.25">
      <c r="A21" s="3">
        <v>14</v>
      </c>
      <c r="B21" s="23" t="s">
        <v>26</v>
      </c>
      <c r="C21" s="37">
        <v>2031.2</v>
      </c>
      <c r="D21" s="37">
        <v>4387.5</v>
      </c>
      <c r="E21" s="37" t="s">
        <v>61</v>
      </c>
      <c r="F21" s="37">
        <f t="shared" si="0"/>
        <v>2356.3000000000002</v>
      </c>
    </row>
    <row r="22" spans="1:6" ht="48.75" customHeight="1" x14ac:dyDescent="0.25">
      <c r="A22" s="3">
        <v>15</v>
      </c>
      <c r="B22" s="23" t="s">
        <v>35</v>
      </c>
      <c r="C22" s="37">
        <v>0</v>
      </c>
      <c r="D22" s="37">
        <v>261.60000000000002</v>
      </c>
      <c r="E22" s="37"/>
      <c r="F22" s="37">
        <f t="shared" si="0"/>
        <v>261.60000000000002</v>
      </c>
    </row>
    <row r="23" spans="1:6" ht="50.25" customHeight="1" x14ac:dyDescent="0.25">
      <c r="A23" s="3">
        <v>16</v>
      </c>
      <c r="B23" s="23" t="s">
        <v>29</v>
      </c>
      <c r="C23" s="37">
        <v>3661</v>
      </c>
      <c r="D23" s="37">
        <v>1678.5</v>
      </c>
      <c r="E23" s="37">
        <f t="shared" si="1"/>
        <v>45.848128926522804</v>
      </c>
      <c r="F23" s="37">
        <f t="shared" si="0"/>
        <v>-1982.5</v>
      </c>
    </row>
    <row r="24" spans="1:6" ht="63.75" customHeight="1" x14ac:dyDescent="0.25">
      <c r="A24" s="3">
        <v>17</v>
      </c>
      <c r="B24" s="23" t="s">
        <v>36</v>
      </c>
      <c r="C24" s="37">
        <v>0</v>
      </c>
      <c r="D24" s="37">
        <v>394.7</v>
      </c>
      <c r="E24" s="37"/>
      <c r="F24" s="37">
        <f t="shared" si="0"/>
        <v>394.7</v>
      </c>
    </row>
    <row r="25" spans="1:6" ht="48" customHeight="1" x14ac:dyDescent="0.25">
      <c r="A25" s="3">
        <v>18</v>
      </c>
      <c r="B25" s="23" t="s">
        <v>48</v>
      </c>
      <c r="C25" s="37">
        <v>0</v>
      </c>
      <c r="D25" s="37">
        <v>0.4</v>
      </c>
      <c r="E25" s="37"/>
      <c r="F25" s="37">
        <f t="shared" si="0"/>
        <v>0.4</v>
      </c>
    </row>
    <row r="26" spans="1:6" ht="15.75" customHeight="1" x14ac:dyDescent="0.25">
      <c r="A26" s="3">
        <v>19</v>
      </c>
      <c r="B26" s="23" t="s">
        <v>22</v>
      </c>
      <c r="C26" s="37">
        <v>0</v>
      </c>
      <c r="D26" s="37">
        <v>-8.1</v>
      </c>
      <c r="E26" s="37"/>
      <c r="F26" s="37">
        <f t="shared" si="0"/>
        <v>-8.1</v>
      </c>
    </row>
    <row r="27" spans="1:6" s="9" customFormat="1" ht="18" customHeight="1" x14ac:dyDescent="0.2">
      <c r="A27" s="7">
        <v>20</v>
      </c>
      <c r="B27" s="17" t="s">
        <v>17</v>
      </c>
      <c r="C27" s="8">
        <f>C31+C30+C28+C29</f>
        <v>3070010.3</v>
      </c>
      <c r="D27" s="8">
        <f>D31+D30+D28+D29</f>
        <v>2346124.9</v>
      </c>
      <c r="E27" s="4">
        <f t="shared" si="1"/>
        <v>76.420750119307428</v>
      </c>
      <c r="F27" s="4">
        <f t="shared" si="0"/>
        <v>-723885.39999999991</v>
      </c>
    </row>
    <row r="28" spans="1:6" ht="16.5" customHeight="1" x14ac:dyDescent="0.25">
      <c r="A28" s="3">
        <v>21</v>
      </c>
      <c r="B28" s="23" t="s">
        <v>31</v>
      </c>
      <c r="C28" s="30">
        <v>0</v>
      </c>
      <c r="D28" s="30">
        <v>2.9</v>
      </c>
      <c r="E28" s="37"/>
      <c r="F28" s="37">
        <f t="shared" si="0"/>
        <v>2.9</v>
      </c>
    </row>
    <row r="29" spans="1:6" ht="81" customHeight="1" x14ac:dyDescent="0.25">
      <c r="A29" s="3">
        <v>22</v>
      </c>
      <c r="B29" s="23" t="s">
        <v>49</v>
      </c>
      <c r="C29" s="30">
        <v>0</v>
      </c>
      <c r="D29" s="30">
        <v>20.6</v>
      </c>
      <c r="E29" s="37"/>
      <c r="F29" s="37">
        <f t="shared" si="0"/>
        <v>20.6</v>
      </c>
    </row>
    <row r="30" spans="1:6" ht="31.5" x14ac:dyDescent="0.25">
      <c r="A30" s="3">
        <v>23</v>
      </c>
      <c r="B30" s="13" t="s">
        <v>9</v>
      </c>
      <c r="C30" s="11">
        <v>3073075.9</v>
      </c>
      <c r="D30" s="37">
        <v>2351183.4</v>
      </c>
      <c r="E30" s="37">
        <f t="shared" si="1"/>
        <v>76.509122342210944</v>
      </c>
      <c r="F30" s="37">
        <f t="shared" si="0"/>
        <v>-721892.5</v>
      </c>
    </row>
    <row r="31" spans="1:6" ht="47.25" x14ac:dyDescent="0.25">
      <c r="A31" s="3">
        <v>24</v>
      </c>
      <c r="B31" s="18" t="s">
        <v>10</v>
      </c>
      <c r="C31" s="37">
        <v>-3065.6</v>
      </c>
      <c r="D31" s="37">
        <v>-5082</v>
      </c>
      <c r="E31" s="37">
        <f t="shared" si="1"/>
        <v>165.77505219206679</v>
      </c>
      <c r="F31" s="37">
        <f t="shared" si="0"/>
        <v>-2016.4</v>
      </c>
    </row>
    <row r="32" spans="1:6" s="9" customFormat="1" ht="46.5" customHeight="1" x14ac:dyDescent="0.2">
      <c r="A32" s="7">
        <v>25</v>
      </c>
      <c r="B32" s="17" t="s">
        <v>14</v>
      </c>
      <c r="C32" s="4">
        <f>C33</f>
        <v>2687</v>
      </c>
      <c r="D32" s="4">
        <f>D33</f>
        <v>2015.3</v>
      </c>
      <c r="E32" s="4">
        <f t="shared" si="1"/>
        <v>75.001860811313733</v>
      </c>
      <c r="F32" s="4">
        <f t="shared" si="0"/>
        <v>-671.7</v>
      </c>
    </row>
    <row r="33" spans="1:6" ht="32.25" customHeight="1" x14ac:dyDescent="0.25">
      <c r="A33" s="3">
        <v>26</v>
      </c>
      <c r="B33" s="13" t="s">
        <v>21</v>
      </c>
      <c r="C33" s="37">
        <v>2687</v>
      </c>
      <c r="D33" s="37">
        <v>2015.3</v>
      </c>
      <c r="E33" s="37">
        <f t="shared" si="1"/>
        <v>75.001860811313733</v>
      </c>
      <c r="F33" s="37">
        <f t="shared" si="0"/>
        <v>-671.7</v>
      </c>
    </row>
    <row r="34" spans="1:6" s="9" customFormat="1" ht="18.75" customHeight="1" x14ac:dyDescent="0.2">
      <c r="A34" s="7">
        <v>27</v>
      </c>
      <c r="B34" s="17" t="s">
        <v>18</v>
      </c>
      <c r="C34" s="4">
        <f>C35+C36</f>
        <v>1525.8</v>
      </c>
      <c r="D34" s="4">
        <f>D35+D36</f>
        <v>1344.4</v>
      </c>
      <c r="E34" s="4">
        <f t="shared" si="1"/>
        <v>88.111154804037241</v>
      </c>
      <c r="F34" s="4">
        <f t="shared" si="0"/>
        <v>-181.39999999999986</v>
      </c>
    </row>
    <row r="35" spans="1:6" ht="31.5" x14ac:dyDescent="0.25">
      <c r="A35" s="3">
        <v>28</v>
      </c>
      <c r="B35" s="13" t="s">
        <v>11</v>
      </c>
      <c r="C35" s="37">
        <v>217.3</v>
      </c>
      <c r="D35" s="37">
        <v>147.9</v>
      </c>
      <c r="E35" s="37">
        <f t="shared" si="1"/>
        <v>68.062586286240219</v>
      </c>
      <c r="F35" s="37">
        <f t="shared" si="0"/>
        <v>-69.400000000000006</v>
      </c>
    </row>
    <row r="36" spans="1:6" ht="19.5" customHeight="1" x14ac:dyDescent="0.25">
      <c r="A36" s="3">
        <v>29</v>
      </c>
      <c r="B36" s="13" t="s">
        <v>12</v>
      </c>
      <c r="C36" s="37">
        <v>1308.5</v>
      </c>
      <c r="D36" s="37">
        <v>1196.5</v>
      </c>
      <c r="E36" s="37">
        <f t="shared" si="1"/>
        <v>91.440580817730222</v>
      </c>
      <c r="F36" s="37">
        <f t="shared" si="0"/>
        <v>-112</v>
      </c>
    </row>
    <row r="37" spans="1:6" s="9" customFormat="1" ht="31.5" x14ac:dyDescent="0.2">
      <c r="A37" s="7">
        <v>30</v>
      </c>
      <c r="B37" s="17" t="s">
        <v>19</v>
      </c>
      <c r="C37" s="4">
        <f>C38+C41+C43+C39+C42+C40</f>
        <v>13942.2</v>
      </c>
      <c r="D37" s="4">
        <f>D38+D41+D43+D39+D42+D40</f>
        <v>9732.7000000000025</v>
      </c>
      <c r="E37" s="4">
        <f t="shared" si="1"/>
        <v>69.807490926826489</v>
      </c>
      <c r="F37" s="4">
        <f t="shared" si="0"/>
        <v>-4209.4999999999982</v>
      </c>
    </row>
    <row r="38" spans="1:6" ht="79.5" customHeight="1" x14ac:dyDescent="0.25">
      <c r="A38" s="3">
        <v>31</v>
      </c>
      <c r="B38" s="23" t="s">
        <v>20</v>
      </c>
      <c r="C38" s="37">
        <v>12670.4</v>
      </c>
      <c r="D38" s="37">
        <v>8730.2000000000007</v>
      </c>
      <c r="E38" s="37">
        <f t="shared" si="1"/>
        <v>68.902323525697696</v>
      </c>
      <c r="F38" s="37">
        <f t="shared" si="0"/>
        <v>-3940.1999999999989</v>
      </c>
    </row>
    <row r="39" spans="1:6" ht="48.75" customHeight="1" x14ac:dyDescent="0.25">
      <c r="A39" s="3">
        <v>32</v>
      </c>
      <c r="B39" s="23" t="s">
        <v>37</v>
      </c>
      <c r="C39" s="37">
        <v>141.6</v>
      </c>
      <c r="D39" s="37">
        <v>141.6</v>
      </c>
      <c r="E39" s="37">
        <f t="shared" si="1"/>
        <v>100</v>
      </c>
      <c r="F39" s="37">
        <f t="shared" si="0"/>
        <v>0</v>
      </c>
    </row>
    <row r="40" spans="1:6" ht="51" customHeight="1" x14ac:dyDescent="0.25">
      <c r="A40" s="3">
        <v>33</v>
      </c>
      <c r="B40" s="23" t="s">
        <v>73</v>
      </c>
      <c r="C40" s="37">
        <v>0</v>
      </c>
      <c r="D40" s="37">
        <v>11.4</v>
      </c>
      <c r="E40" s="37"/>
      <c r="F40" s="37">
        <f t="shared" si="0"/>
        <v>11.4</v>
      </c>
    </row>
    <row r="41" spans="1:6" ht="64.5" customHeight="1" x14ac:dyDescent="0.25">
      <c r="A41" s="3">
        <v>34</v>
      </c>
      <c r="B41" s="13" t="s">
        <v>25</v>
      </c>
      <c r="C41" s="37">
        <v>230.2</v>
      </c>
      <c r="D41" s="37">
        <v>115.2</v>
      </c>
      <c r="E41" s="37">
        <f t="shared" si="1"/>
        <v>50.043440486533456</v>
      </c>
      <c r="F41" s="37">
        <f t="shared" si="0"/>
        <v>-114.99999999999999</v>
      </c>
    </row>
    <row r="42" spans="1:6" ht="18" customHeight="1" x14ac:dyDescent="0.25">
      <c r="A42" s="3">
        <v>35</v>
      </c>
      <c r="B42" s="13" t="s">
        <v>50</v>
      </c>
      <c r="C42" s="37">
        <v>0</v>
      </c>
      <c r="D42" s="37">
        <v>714.7</v>
      </c>
      <c r="E42" s="37"/>
      <c r="F42" s="37">
        <f t="shared" si="0"/>
        <v>714.7</v>
      </c>
    </row>
    <row r="43" spans="1:6" ht="17.25" customHeight="1" x14ac:dyDescent="0.25">
      <c r="A43" s="3">
        <v>36</v>
      </c>
      <c r="B43" s="13" t="s">
        <v>12</v>
      </c>
      <c r="C43" s="37">
        <v>900</v>
      </c>
      <c r="D43" s="37">
        <v>19.600000000000001</v>
      </c>
      <c r="E43" s="37">
        <f t="shared" si="1"/>
        <v>2.1777777777777776</v>
      </c>
      <c r="F43" s="37">
        <f t="shared" si="0"/>
        <v>-880.4</v>
      </c>
    </row>
    <row r="44" spans="1:6" s="9" customFormat="1" ht="18" customHeight="1" x14ac:dyDescent="0.2">
      <c r="A44" s="7">
        <v>37</v>
      </c>
      <c r="B44" s="17" t="s">
        <v>27</v>
      </c>
      <c r="C44" s="5">
        <f>C45+C46</f>
        <v>737.6</v>
      </c>
      <c r="D44" s="5">
        <f>D45+D46</f>
        <v>2256.3000000000002</v>
      </c>
      <c r="E44" s="4" t="s">
        <v>61</v>
      </c>
      <c r="F44" s="4">
        <f t="shared" si="0"/>
        <v>1518.7000000000003</v>
      </c>
    </row>
    <row r="45" spans="1:6" ht="32.25" customHeight="1" x14ac:dyDescent="0.25">
      <c r="A45" s="3">
        <v>38</v>
      </c>
      <c r="B45" s="23" t="s">
        <v>13</v>
      </c>
      <c r="C45" s="6">
        <v>20</v>
      </c>
      <c r="D45" s="6">
        <v>365</v>
      </c>
      <c r="E45" s="37" t="s">
        <v>61</v>
      </c>
      <c r="F45" s="37">
        <f t="shared" si="0"/>
        <v>345</v>
      </c>
    </row>
    <row r="46" spans="1:6" ht="95.25" customHeight="1" x14ac:dyDescent="0.25">
      <c r="A46" s="3">
        <v>39</v>
      </c>
      <c r="B46" s="23" t="s">
        <v>28</v>
      </c>
      <c r="C46" s="6">
        <v>717.6</v>
      </c>
      <c r="D46" s="6">
        <v>1891.3</v>
      </c>
      <c r="E46" s="37" t="s">
        <v>61</v>
      </c>
      <c r="F46" s="37">
        <f t="shared" si="0"/>
        <v>1173.6999999999998</v>
      </c>
    </row>
    <row r="47" spans="1:6" x14ac:dyDescent="0.25"/>
    <row r="48" spans="1:6" x14ac:dyDescent="0.25"/>
    <row r="49" spans="1:13" hidden="1" x14ac:dyDescent="0.25"/>
    <row r="50" spans="1:13" hidden="1" x14ac:dyDescent="0.25"/>
    <row r="51" spans="1:13" hidden="1" x14ac:dyDescent="0.25"/>
    <row r="52" spans="1:13" hidden="1" x14ac:dyDescent="0.25"/>
    <row r="53" spans="1:13" hidden="1" x14ac:dyDescent="0.25"/>
    <row r="54" spans="1:13" hidden="1" x14ac:dyDescent="0.25"/>
    <row r="55" spans="1:13" s="31" customFormat="1" hidden="1" x14ac:dyDescent="0.25">
      <c r="A55" s="20"/>
      <c r="B55" s="21"/>
      <c r="C55" s="15"/>
      <c r="D55" s="15"/>
      <c r="E55" s="15"/>
      <c r="F55" s="15"/>
      <c r="G55" s="1"/>
      <c r="H55" s="1"/>
      <c r="I55" s="1"/>
      <c r="J55" s="1"/>
      <c r="K55" s="1"/>
      <c r="L55" s="1"/>
      <c r="M55" s="1"/>
    </row>
    <row r="56" spans="1:13" s="31" customFormat="1" hidden="1" x14ac:dyDescent="0.25">
      <c r="A56" s="20"/>
      <c r="B56" s="21"/>
      <c r="C56" s="15"/>
      <c r="D56" s="15"/>
      <c r="E56" s="15"/>
      <c r="F56" s="15"/>
      <c r="G56" s="1"/>
      <c r="H56" s="1"/>
      <c r="I56" s="1"/>
      <c r="J56" s="1"/>
      <c r="K56" s="1"/>
      <c r="L56" s="1"/>
      <c r="M56" s="1"/>
    </row>
    <row r="57" spans="1:13" s="31" customFormat="1" hidden="1" x14ac:dyDescent="0.25">
      <c r="A57" s="20"/>
      <c r="B57" s="21"/>
      <c r="C57" s="15"/>
      <c r="D57" s="15"/>
      <c r="E57" s="15"/>
      <c r="F57" s="15"/>
      <c r="G57" s="1"/>
      <c r="H57" s="1"/>
      <c r="I57" s="1"/>
      <c r="J57" s="1"/>
      <c r="K57" s="1"/>
      <c r="L57" s="1"/>
      <c r="M57" s="1"/>
    </row>
    <row r="58" spans="1:13" s="31" customFormat="1" hidden="1" x14ac:dyDescent="0.25">
      <c r="A58" s="20"/>
      <c r="B58" s="21"/>
      <c r="C58" s="15"/>
      <c r="D58" s="15"/>
      <c r="E58" s="15"/>
      <c r="F58" s="15"/>
      <c r="G58" s="1"/>
      <c r="H58" s="1"/>
      <c r="I58" s="1"/>
      <c r="J58" s="1"/>
      <c r="K58" s="1"/>
      <c r="L58" s="1"/>
      <c r="M58" s="1"/>
    </row>
    <row r="59" spans="1:13" s="31" customFormat="1" hidden="1" x14ac:dyDescent="0.25">
      <c r="A59" s="20"/>
      <c r="B59" s="21"/>
      <c r="C59" s="15"/>
      <c r="D59" s="15"/>
      <c r="E59" s="15"/>
      <c r="F59" s="15"/>
      <c r="G59" s="1"/>
      <c r="H59" s="1"/>
      <c r="I59" s="1"/>
      <c r="J59" s="1"/>
      <c r="K59" s="1"/>
      <c r="L59" s="1"/>
      <c r="M59" s="1"/>
    </row>
    <row r="60" spans="1:13" s="31" customFormat="1" hidden="1" x14ac:dyDescent="0.25">
      <c r="A60" s="20"/>
      <c r="B60" s="21"/>
      <c r="C60" s="15"/>
      <c r="D60" s="15"/>
      <c r="E60" s="15"/>
      <c r="F60" s="15"/>
      <c r="G60" s="1"/>
      <c r="H60" s="1"/>
      <c r="I60" s="1"/>
      <c r="J60" s="1"/>
      <c r="K60" s="1"/>
      <c r="L60" s="1"/>
      <c r="M60" s="1"/>
    </row>
    <row r="61" spans="1:13" s="31" customFormat="1" hidden="1" x14ac:dyDescent="0.25">
      <c r="A61" s="20"/>
      <c r="B61" s="21"/>
      <c r="C61" s="15"/>
      <c r="D61" s="15"/>
      <c r="E61" s="15"/>
      <c r="F61" s="15"/>
      <c r="G61" s="1"/>
      <c r="H61" s="1"/>
      <c r="I61" s="1"/>
      <c r="J61" s="1"/>
      <c r="K61" s="1"/>
      <c r="L61" s="1"/>
      <c r="M61" s="1"/>
    </row>
    <row r="62" spans="1:13" s="31" customFormat="1" hidden="1" x14ac:dyDescent="0.25">
      <c r="A62" s="20"/>
      <c r="B62" s="21"/>
      <c r="C62" s="15"/>
      <c r="D62" s="15"/>
      <c r="E62" s="15"/>
      <c r="F62" s="15"/>
      <c r="G62" s="1"/>
      <c r="H62" s="1"/>
      <c r="I62" s="1"/>
      <c r="J62" s="1"/>
      <c r="K62" s="1"/>
      <c r="L62" s="1"/>
      <c r="M62" s="1"/>
    </row>
    <row r="63" spans="1:13" s="31" customFormat="1" hidden="1" x14ac:dyDescent="0.25">
      <c r="A63" s="20"/>
      <c r="B63" s="21"/>
      <c r="C63" s="15"/>
      <c r="D63" s="15"/>
      <c r="E63" s="15"/>
      <c r="F63" s="15"/>
      <c r="G63" s="1"/>
      <c r="H63" s="1"/>
      <c r="I63" s="1"/>
      <c r="J63" s="1"/>
      <c r="K63" s="1"/>
      <c r="L63" s="1"/>
      <c r="M63" s="1"/>
    </row>
    <row r="64" spans="1:13" s="31" customFormat="1" hidden="1" x14ac:dyDescent="0.25">
      <c r="A64" s="20"/>
      <c r="B64" s="21"/>
      <c r="C64" s="15"/>
      <c r="D64" s="15"/>
      <c r="E64" s="15"/>
      <c r="F64" s="15"/>
      <c r="G64" s="1"/>
      <c r="H64" s="1"/>
      <c r="I64" s="1"/>
      <c r="J64" s="1"/>
      <c r="K64" s="1"/>
      <c r="L64" s="1"/>
      <c r="M64" s="1"/>
    </row>
    <row r="65" spans="1:13" s="31" customFormat="1" hidden="1" x14ac:dyDescent="0.25">
      <c r="A65" s="20"/>
      <c r="B65" s="21"/>
      <c r="C65" s="15"/>
      <c r="D65" s="15"/>
      <c r="E65" s="15"/>
      <c r="F65" s="15"/>
      <c r="G65" s="1"/>
      <c r="H65" s="1"/>
      <c r="I65" s="1"/>
      <c r="J65" s="1"/>
      <c r="K65" s="1"/>
      <c r="L65" s="1"/>
      <c r="M65" s="1"/>
    </row>
    <row r="66" spans="1:13" s="31" customFormat="1" hidden="1" x14ac:dyDescent="0.25">
      <c r="A66" s="20"/>
      <c r="B66" s="21"/>
      <c r="C66" s="15"/>
      <c r="D66" s="15"/>
      <c r="E66" s="15"/>
      <c r="F66" s="15"/>
      <c r="G66" s="1"/>
      <c r="H66" s="1"/>
      <c r="I66" s="1"/>
      <c r="J66" s="1"/>
      <c r="K66" s="1"/>
      <c r="L66" s="1"/>
      <c r="M66" s="1"/>
    </row>
    <row r="67" spans="1:13" s="31" customFormat="1" hidden="1" x14ac:dyDescent="0.25">
      <c r="A67" s="20"/>
      <c r="B67" s="21"/>
      <c r="C67" s="15"/>
      <c r="D67" s="15"/>
      <c r="E67" s="15"/>
      <c r="F67" s="15"/>
      <c r="G67" s="1"/>
      <c r="H67" s="1"/>
      <c r="I67" s="1"/>
      <c r="J67" s="1"/>
      <c r="K67" s="1"/>
      <c r="L67" s="1"/>
      <c r="M67" s="1"/>
    </row>
    <row r="68" spans="1:13" s="31" customFormat="1" hidden="1" x14ac:dyDescent="0.25">
      <c r="A68" s="20"/>
      <c r="B68" s="21"/>
      <c r="C68" s="15"/>
      <c r="D68" s="15"/>
      <c r="E68" s="15"/>
      <c r="F68" s="15"/>
      <c r="G68" s="1"/>
      <c r="H68" s="1"/>
      <c r="I68" s="1"/>
      <c r="J68" s="1"/>
      <c r="K68" s="1"/>
      <c r="L68" s="1"/>
      <c r="M68" s="1"/>
    </row>
    <row r="69" spans="1:13" s="31" customFormat="1" hidden="1" x14ac:dyDescent="0.25">
      <c r="A69" s="20"/>
      <c r="B69" s="21"/>
      <c r="C69" s="15"/>
      <c r="D69" s="15"/>
      <c r="E69" s="15"/>
      <c r="F69" s="15"/>
      <c r="G69" s="1"/>
      <c r="H69" s="1"/>
      <c r="I69" s="1"/>
      <c r="J69" s="1"/>
      <c r="K69" s="1"/>
      <c r="L69" s="1"/>
      <c r="M69" s="1"/>
    </row>
    <row r="70" spans="1:13" s="31" customFormat="1" hidden="1" x14ac:dyDescent="0.25">
      <c r="A70" s="20"/>
      <c r="B70" s="21"/>
      <c r="C70" s="15"/>
      <c r="D70" s="15"/>
      <c r="E70" s="15"/>
      <c r="F70" s="15"/>
      <c r="G70" s="1"/>
      <c r="H70" s="1"/>
      <c r="I70" s="1"/>
      <c r="J70" s="1"/>
      <c r="K70" s="1"/>
      <c r="L70" s="1"/>
      <c r="M70" s="1"/>
    </row>
    <row r="71" spans="1:13" s="20" customFormat="1" hidden="1" x14ac:dyDescent="0.25">
      <c r="B71" s="21"/>
      <c r="C71" s="15"/>
      <c r="D71" s="15"/>
      <c r="E71" s="15"/>
      <c r="F71" s="15"/>
      <c r="G71" s="1"/>
      <c r="H71" s="1"/>
      <c r="I71" s="1"/>
      <c r="J71" s="1"/>
      <c r="K71" s="1"/>
      <c r="L71" s="1"/>
      <c r="M71" s="1"/>
    </row>
    <row r="72" spans="1:13" s="20" customFormat="1" hidden="1" x14ac:dyDescent="0.25">
      <c r="B72" s="21"/>
      <c r="C72" s="15"/>
      <c r="D72" s="15"/>
      <c r="E72" s="15"/>
      <c r="F72" s="15"/>
      <c r="G72" s="1"/>
      <c r="H72" s="1"/>
      <c r="I72" s="1"/>
      <c r="J72" s="1"/>
      <c r="K72" s="1"/>
      <c r="L72" s="1"/>
      <c r="M72" s="1"/>
    </row>
    <row r="73" spans="1:13" s="20" customFormat="1" hidden="1" x14ac:dyDescent="0.25">
      <c r="B73" s="21"/>
      <c r="C73" s="15"/>
      <c r="D73" s="15"/>
      <c r="E73" s="15"/>
      <c r="F73" s="15"/>
      <c r="G73" s="1"/>
      <c r="H73" s="1"/>
      <c r="I73" s="1"/>
      <c r="J73" s="1"/>
      <c r="K73" s="1"/>
      <c r="L73" s="1"/>
      <c r="M73" s="1"/>
    </row>
    <row r="74" spans="1:13" s="20" customFormat="1" hidden="1" x14ac:dyDescent="0.25">
      <c r="B74" s="21"/>
      <c r="C74" s="15"/>
      <c r="D74" s="15"/>
      <c r="E74" s="15"/>
      <c r="F74" s="15"/>
      <c r="G74" s="1"/>
      <c r="H74" s="1"/>
      <c r="I74" s="1"/>
      <c r="J74" s="1"/>
      <c r="K74" s="1"/>
      <c r="L74" s="1"/>
      <c r="M74" s="1"/>
    </row>
    <row r="75" spans="1:13" s="20" customFormat="1" hidden="1" x14ac:dyDescent="0.25">
      <c r="B75" s="21"/>
      <c r="C75" s="15"/>
      <c r="D75" s="15"/>
      <c r="E75" s="15"/>
      <c r="F75" s="15"/>
      <c r="G75" s="1"/>
      <c r="H75" s="1"/>
      <c r="I75" s="1"/>
      <c r="J75" s="1"/>
      <c r="K75" s="1"/>
      <c r="L75" s="1"/>
      <c r="M75" s="1"/>
    </row>
    <row r="76" spans="1:13" s="20" customFormat="1" hidden="1" x14ac:dyDescent="0.25">
      <c r="B76" s="21"/>
      <c r="C76" s="15"/>
      <c r="D76" s="15"/>
      <c r="E76" s="15"/>
      <c r="F76" s="15"/>
      <c r="G76" s="1"/>
      <c r="H76" s="1"/>
      <c r="I76" s="1"/>
      <c r="J76" s="1"/>
      <c r="K76" s="1"/>
      <c r="L76" s="1"/>
      <c r="M76" s="1"/>
    </row>
    <row r="77" spans="1:13" s="20" customFormat="1" hidden="1" x14ac:dyDescent="0.25">
      <c r="B77" s="21"/>
      <c r="C77" s="15"/>
      <c r="D77" s="15"/>
      <c r="E77" s="15"/>
      <c r="F77" s="15"/>
      <c r="G77" s="1"/>
      <c r="H77" s="1"/>
      <c r="I77" s="1"/>
      <c r="J77" s="1"/>
      <c r="K77" s="1"/>
      <c r="L77" s="1"/>
      <c r="M77" s="1"/>
    </row>
    <row r="78" spans="1:13" s="20" customFormat="1" hidden="1" x14ac:dyDescent="0.25">
      <c r="B78" s="21"/>
      <c r="C78" s="15"/>
      <c r="D78" s="15"/>
      <c r="E78" s="15"/>
      <c r="F78" s="15"/>
      <c r="G78" s="1"/>
      <c r="H78" s="1"/>
      <c r="I78" s="1"/>
      <c r="J78" s="1"/>
      <c r="K78" s="1"/>
      <c r="L78" s="1"/>
      <c r="M78" s="1"/>
    </row>
    <row r="79" spans="1:13" s="20" customFormat="1" hidden="1" x14ac:dyDescent="0.25">
      <c r="B79" s="21"/>
      <c r="C79" s="15"/>
      <c r="D79" s="15"/>
      <c r="E79" s="15"/>
      <c r="F79" s="15"/>
      <c r="G79" s="1"/>
      <c r="H79" s="1"/>
      <c r="I79" s="1"/>
      <c r="J79" s="1"/>
      <c r="K79" s="1"/>
      <c r="L79" s="1"/>
      <c r="M79" s="1"/>
    </row>
    <row r="80" spans="1:13" s="20" customFormat="1" hidden="1" x14ac:dyDescent="0.25">
      <c r="B80" s="21"/>
      <c r="C80" s="15"/>
      <c r="D80" s="15"/>
      <c r="E80" s="15"/>
      <c r="F80" s="15"/>
      <c r="G80" s="1"/>
      <c r="H80" s="1"/>
      <c r="I80" s="1"/>
      <c r="J80" s="1"/>
      <c r="K80" s="1"/>
      <c r="L80" s="1"/>
      <c r="M80" s="1"/>
    </row>
    <row r="81" spans="2:13" s="20" customFormat="1" hidden="1" x14ac:dyDescent="0.25">
      <c r="B81" s="21"/>
      <c r="C81" s="15"/>
      <c r="D81" s="15"/>
      <c r="E81" s="15"/>
      <c r="F81" s="15"/>
      <c r="G81" s="1"/>
      <c r="H81" s="1"/>
      <c r="I81" s="1"/>
      <c r="J81" s="1"/>
      <c r="K81" s="1"/>
      <c r="L81" s="1"/>
      <c r="M81" s="1"/>
    </row>
    <row r="82" spans="2:13" s="20" customFormat="1" hidden="1" x14ac:dyDescent="0.25">
      <c r="B82" s="21"/>
      <c r="C82" s="15"/>
      <c r="D82" s="15"/>
      <c r="E82" s="15"/>
      <c r="F82" s="15"/>
      <c r="G82" s="1"/>
      <c r="H82" s="1"/>
      <c r="I82" s="1"/>
      <c r="J82" s="1"/>
      <c r="K82" s="1"/>
      <c r="L82" s="1"/>
      <c r="M82" s="1"/>
    </row>
    <row r="83" spans="2:13" s="20" customFormat="1" hidden="1" x14ac:dyDescent="0.25">
      <c r="B83" s="21"/>
      <c r="C83" s="15"/>
      <c r="D83" s="15"/>
      <c r="E83" s="15"/>
      <c r="F83" s="15"/>
      <c r="G83" s="1"/>
      <c r="H83" s="1"/>
      <c r="I83" s="1"/>
      <c r="J83" s="1"/>
      <c r="K83" s="1"/>
      <c r="L83" s="1"/>
      <c r="M83" s="1"/>
    </row>
    <row r="84" spans="2:13" s="20" customFormat="1" hidden="1" x14ac:dyDescent="0.25">
      <c r="B84" s="21"/>
      <c r="C84" s="15"/>
      <c r="D84" s="15"/>
      <c r="E84" s="15"/>
      <c r="F84" s="15"/>
      <c r="G84" s="1"/>
      <c r="H84" s="1"/>
      <c r="I84" s="1"/>
      <c r="J84" s="1"/>
      <c r="K84" s="1"/>
      <c r="L84" s="1"/>
      <c r="M84" s="1"/>
    </row>
    <row r="85" spans="2:13" s="20" customFormat="1" hidden="1" x14ac:dyDescent="0.25">
      <c r="B85" s="21"/>
      <c r="C85" s="15"/>
      <c r="D85" s="15"/>
      <c r="E85" s="15"/>
      <c r="F85" s="15"/>
      <c r="G85" s="1"/>
      <c r="H85" s="1"/>
      <c r="I85" s="1"/>
      <c r="J85" s="1"/>
      <c r="K85" s="1"/>
      <c r="L85" s="1"/>
      <c r="M85" s="1"/>
    </row>
    <row r="86" spans="2:13" hidden="1" x14ac:dyDescent="0.25"/>
    <row r="87" spans="2:13" hidden="1" x14ac:dyDescent="0.25"/>
    <row r="88" spans="2:13" hidden="1" x14ac:dyDescent="0.25"/>
    <row r="89" spans="2:13" s="20" customFormat="1" hidden="1" x14ac:dyDescent="0.25">
      <c r="B89" s="21"/>
      <c r="C89" s="15"/>
      <c r="D89" s="15"/>
      <c r="E89" s="15"/>
      <c r="F89" s="15"/>
      <c r="G89" s="1"/>
      <c r="H89" s="1"/>
      <c r="I89" s="1"/>
      <c r="J89" s="1"/>
      <c r="K89" s="1"/>
      <c r="L89" s="1"/>
      <c r="M89" s="1"/>
    </row>
    <row r="90" spans="2:13" s="20" customFormat="1" hidden="1" x14ac:dyDescent="0.25">
      <c r="B90" s="21"/>
      <c r="C90" s="15"/>
      <c r="D90" s="15"/>
      <c r="E90" s="15"/>
      <c r="F90" s="15"/>
      <c r="G90" s="1"/>
      <c r="H90" s="1"/>
      <c r="I90" s="1"/>
      <c r="J90" s="1"/>
      <c r="K90" s="1"/>
      <c r="L90" s="1"/>
      <c r="M90" s="1"/>
    </row>
    <row r="91" spans="2:13" s="20" customFormat="1" hidden="1" x14ac:dyDescent="0.25">
      <c r="B91" s="21"/>
      <c r="C91" s="15"/>
      <c r="D91" s="15"/>
      <c r="E91" s="15"/>
      <c r="F91" s="15"/>
      <c r="G91" s="1"/>
      <c r="H91" s="1"/>
      <c r="I91" s="1"/>
      <c r="J91" s="1"/>
      <c r="K91" s="1"/>
      <c r="L91" s="1"/>
      <c r="M91" s="1"/>
    </row>
    <row r="92" spans="2:13" s="20" customFormat="1" hidden="1" x14ac:dyDescent="0.25">
      <c r="B92" s="21"/>
      <c r="C92" s="15"/>
      <c r="D92" s="15"/>
      <c r="E92" s="15"/>
      <c r="F92" s="15"/>
      <c r="G92" s="1"/>
      <c r="H92" s="1"/>
      <c r="I92" s="1"/>
      <c r="J92" s="1"/>
      <c r="K92" s="1"/>
      <c r="L92" s="1"/>
      <c r="M92" s="1"/>
    </row>
    <row r="93" spans="2:13" s="20" customFormat="1" hidden="1" x14ac:dyDescent="0.25">
      <c r="B93" s="21"/>
      <c r="C93" s="15"/>
      <c r="D93" s="15"/>
      <c r="E93" s="15"/>
      <c r="F93" s="15"/>
      <c r="G93" s="1"/>
      <c r="H93" s="1"/>
      <c r="I93" s="1"/>
      <c r="J93" s="1"/>
      <c r="K93" s="1"/>
      <c r="L93" s="1"/>
      <c r="M93" s="1"/>
    </row>
    <row r="94" spans="2:13" s="20" customFormat="1" hidden="1" x14ac:dyDescent="0.25">
      <c r="B94" s="21"/>
      <c r="C94" s="15"/>
      <c r="D94" s="15"/>
      <c r="E94" s="15"/>
      <c r="F94" s="15"/>
      <c r="G94" s="1"/>
      <c r="H94" s="1"/>
      <c r="I94" s="1"/>
      <c r="J94" s="1"/>
      <c r="K94" s="1"/>
      <c r="L94" s="1"/>
      <c r="M94" s="1"/>
    </row>
    <row r="95" spans="2:13" s="20" customFormat="1" hidden="1" x14ac:dyDescent="0.25">
      <c r="B95" s="21"/>
      <c r="C95" s="15"/>
      <c r="D95" s="15"/>
      <c r="E95" s="15"/>
      <c r="F95" s="15"/>
      <c r="G95" s="1"/>
      <c r="H95" s="1"/>
      <c r="I95" s="1"/>
      <c r="J95" s="1"/>
      <c r="K95" s="1"/>
      <c r="L95" s="1"/>
      <c r="M95" s="1"/>
    </row>
    <row r="96" spans="2:13" s="20" customFormat="1" hidden="1" x14ac:dyDescent="0.25">
      <c r="B96" s="21"/>
      <c r="C96" s="15"/>
      <c r="D96" s="15"/>
      <c r="E96" s="15"/>
      <c r="F96" s="15"/>
      <c r="G96" s="1"/>
      <c r="H96" s="1"/>
      <c r="I96" s="1"/>
      <c r="J96" s="1"/>
      <c r="K96" s="1"/>
      <c r="L96" s="1"/>
      <c r="M96" s="1"/>
    </row>
    <row r="97" spans="2:13" s="20" customFormat="1" hidden="1" x14ac:dyDescent="0.25">
      <c r="B97" s="21"/>
      <c r="C97" s="15"/>
      <c r="D97" s="15"/>
      <c r="E97" s="15"/>
      <c r="F97" s="15"/>
      <c r="G97" s="1"/>
      <c r="H97" s="1"/>
      <c r="I97" s="1"/>
      <c r="J97" s="1"/>
      <c r="K97" s="1"/>
      <c r="L97" s="1"/>
      <c r="M97" s="1"/>
    </row>
    <row r="98" spans="2:13" s="20" customFormat="1" hidden="1" x14ac:dyDescent="0.25">
      <c r="B98" s="21"/>
      <c r="C98" s="15"/>
      <c r="D98" s="15"/>
      <c r="E98" s="15"/>
      <c r="F98" s="15"/>
      <c r="G98" s="1"/>
      <c r="H98" s="1"/>
      <c r="I98" s="1"/>
      <c r="J98" s="1"/>
      <c r="K98" s="1"/>
      <c r="L98" s="1"/>
      <c r="M98" s="1"/>
    </row>
    <row r="99" spans="2:13" s="20" customFormat="1" hidden="1" x14ac:dyDescent="0.25">
      <c r="B99" s="21"/>
      <c r="C99" s="15"/>
      <c r="D99" s="15"/>
      <c r="E99" s="15"/>
      <c r="F99" s="15"/>
      <c r="G99" s="1"/>
      <c r="H99" s="1"/>
      <c r="I99" s="1"/>
      <c r="J99" s="1"/>
      <c r="K99" s="1"/>
      <c r="L99" s="1"/>
      <c r="M99" s="1"/>
    </row>
    <row r="100" spans="2:13" s="20" customFormat="1" hidden="1" x14ac:dyDescent="0.25">
      <c r="B100" s="21"/>
      <c r="C100" s="15"/>
      <c r="D100" s="15"/>
      <c r="E100" s="15"/>
      <c r="F100" s="15"/>
      <c r="G100" s="1"/>
      <c r="H100" s="1"/>
      <c r="I100" s="1"/>
      <c r="J100" s="1"/>
      <c r="K100" s="1"/>
      <c r="L100" s="1"/>
      <c r="M100" s="1"/>
    </row>
    <row r="101" spans="2:13" s="20" customFormat="1" hidden="1" x14ac:dyDescent="0.25">
      <c r="B101" s="21"/>
      <c r="C101" s="15"/>
      <c r="D101" s="15"/>
      <c r="E101" s="15"/>
      <c r="F101" s="15"/>
      <c r="G101" s="1"/>
      <c r="H101" s="1"/>
      <c r="I101" s="1"/>
      <c r="J101" s="1"/>
      <c r="K101" s="1"/>
      <c r="L101" s="1"/>
      <c r="M101" s="1"/>
    </row>
    <row r="102" spans="2:13" s="20" customFormat="1" hidden="1" x14ac:dyDescent="0.25">
      <c r="B102" s="21"/>
      <c r="C102" s="15"/>
      <c r="D102" s="15"/>
      <c r="E102" s="15"/>
      <c r="F102" s="15"/>
      <c r="G102" s="1"/>
      <c r="H102" s="1"/>
      <c r="I102" s="1"/>
      <c r="J102" s="1"/>
      <c r="K102" s="1"/>
      <c r="L102" s="1"/>
      <c r="M102" s="1"/>
    </row>
    <row r="103" spans="2:13" s="20" customFormat="1" hidden="1" x14ac:dyDescent="0.25">
      <c r="B103" s="21"/>
      <c r="C103" s="15"/>
      <c r="D103" s="15"/>
      <c r="E103" s="15"/>
      <c r="F103" s="15"/>
      <c r="G103" s="1"/>
      <c r="H103" s="1"/>
      <c r="I103" s="1"/>
      <c r="J103" s="1"/>
      <c r="K103" s="1"/>
      <c r="L103" s="1"/>
      <c r="M103" s="1"/>
    </row>
    <row r="104" spans="2:13" s="20" customFormat="1" hidden="1" x14ac:dyDescent="0.25">
      <c r="B104" s="21"/>
      <c r="C104" s="15"/>
      <c r="D104" s="15"/>
      <c r="E104" s="15"/>
      <c r="F104" s="15"/>
      <c r="G104" s="1"/>
      <c r="H104" s="1"/>
      <c r="I104" s="1"/>
      <c r="J104" s="1"/>
      <c r="K104" s="1"/>
      <c r="L104" s="1"/>
      <c r="M104" s="1"/>
    </row>
    <row r="105" spans="2:13" hidden="1" x14ac:dyDescent="0.25"/>
    <row r="106" spans="2:13" hidden="1" x14ac:dyDescent="0.25"/>
    <row r="107" spans="2:13" x14ac:dyDescent="0.25"/>
    <row r="108" spans="2:13" x14ac:dyDescent="0.25"/>
    <row r="109" spans="2:13" x14ac:dyDescent="0.25"/>
    <row r="110" spans="2:13" x14ac:dyDescent="0.25"/>
    <row r="111" spans="2:13" s="20" customFormat="1" x14ac:dyDescent="0.25">
      <c r="B111" s="21"/>
      <c r="C111" s="15"/>
      <c r="D111" s="15"/>
      <c r="E111" s="15"/>
      <c r="F111" s="15"/>
      <c r="G111" s="1"/>
      <c r="H111" s="1"/>
      <c r="I111" s="1"/>
      <c r="J111" s="1"/>
      <c r="K111" s="1"/>
      <c r="L111" s="1"/>
      <c r="M111" s="1"/>
    </row>
    <row r="112" spans="2:13" x14ac:dyDescent="0.25"/>
    <row r="113" spans="2:13" x14ac:dyDescent="0.25"/>
    <row r="114" spans="2:13" x14ac:dyDescent="0.25"/>
    <row r="115" spans="2:13" x14ac:dyDescent="0.25"/>
    <row r="116" spans="2:13" x14ac:dyDescent="0.25"/>
    <row r="117" spans="2:13" x14ac:dyDescent="0.25"/>
    <row r="118" spans="2:13" x14ac:dyDescent="0.25"/>
    <row r="119" spans="2:13" x14ac:dyDescent="0.25"/>
    <row r="120" spans="2:13" x14ac:dyDescent="0.25"/>
    <row r="121" spans="2:13" x14ac:dyDescent="0.25"/>
    <row r="122" spans="2:13" s="20" customFormat="1" x14ac:dyDescent="0.25">
      <c r="B122" s="21"/>
      <c r="C122" s="15"/>
      <c r="D122" s="15"/>
      <c r="E122" s="15"/>
      <c r="F122" s="15"/>
      <c r="G122" s="1"/>
      <c r="H122" s="1"/>
      <c r="I122" s="1"/>
      <c r="J122" s="1"/>
      <c r="K122" s="1"/>
      <c r="L122" s="1"/>
      <c r="M122" s="1"/>
    </row>
    <row r="123" spans="2:13" s="20" customFormat="1" x14ac:dyDescent="0.25">
      <c r="B123" s="21"/>
      <c r="C123" s="15"/>
      <c r="D123" s="15"/>
      <c r="E123" s="15"/>
      <c r="F123" s="15"/>
      <c r="G123" s="1"/>
      <c r="H123" s="1"/>
      <c r="I123" s="1"/>
      <c r="J123" s="1"/>
      <c r="K123" s="1"/>
      <c r="L123" s="1"/>
      <c r="M123" s="1"/>
    </row>
    <row r="124" spans="2:13" s="20" customFormat="1" x14ac:dyDescent="0.25">
      <c r="B124" s="21"/>
      <c r="C124" s="15"/>
      <c r="D124" s="15"/>
      <c r="E124" s="15"/>
      <c r="F124" s="15"/>
      <c r="G124" s="1"/>
      <c r="H124" s="1"/>
      <c r="I124" s="1"/>
      <c r="J124" s="1"/>
      <c r="K124" s="1"/>
      <c r="L124" s="1"/>
      <c r="M124" s="1"/>
    </row>
    <row r="125" spans="2:13" s="20" customFormat="1" x14ac:dyDescent="0.25">
      <c r="B125" s="21"/>
      <c r="C125" s="15"/>
      <c r="D125" s="15"/>
      <c r="E125" s="15"/>
      <c r="F125" s="15"/>
      <c r="G125" s="1"/>
      <c r="H125" s="1"/>
      <c r="I125" s="1"/>
      <c r="J125" s="1"/>
      <c r="K125" s="1"/>
      <c r="L125" s="1"/>
      <c r="M125" s="1"/>
    </row>
    <row r="126" spans="2:13" s="20" customFormat="1" x14ac:dyDescent="0.25">
      <c r="B126" s="21"/>
      <c r="C126" s="15"/>
      <c r="D126" s="15"/>
      <c r="E126" s="15"/>
      <c r="F126" s="15"/>
      <c r="G126" s="1"/>
      <c r="H126" s="1"/>
      <c r="I126" s="1"/>
      <c r="J126" s="1"/>
      <c r="K126" s="1"/>
      <c r="L126" s="1"/>
      <c r="M126" s="1"/>
    </row>
    <row r="127" spans="2:13" s="20" customFormat="1" x14ac:dyDescent="0.25">
      <c r="B127" s="21"/>
      <c r="C127" s="15"/>
      <c r="D127" s="15"/>
      <c r="E127" s="15"/>
      <c r="F127" s="15"/>
      <c r="G127" s="1"/>
      <c r="H127" s="1"/>
      <c r="I127" s="1"/>
      <c r="J127" s="1"/>
      <c r="K127" s="1"/>
      <c r="L127" s="1"/>
      <c r="M127" s="1"/>
    </row>
    <row r="128" spans="2:13" s="20" customFormat="1" x14ac:dyDescent="0.25">
      <c r="B128" s="21"/>
      <c r="C128" s="15"/>
      <c r="D128" s="15"/>
      <c r="E128" s="15"/>
      <c r="F128" s="15"/>
      <c r="G128" s="1"/>
      <c r="H128" s="1"/>
      <c r="I128" s="1"/>
      <c r="J128" s="1"/>
      <c r="K128" s="1"/>
      <c r="L128" s="1"/>
      <c r="M128" s="1"/>
    </row>
    <row r="129" spans="1:13" s="20" customFormat="1" x14ac:dyDescent="0.25">
      <c r="B129" s="21"/>
      <c r="C129" s="15"/>
      <c r="D129" s="15"/>
      <c r="E129" s="15"/>
      <c r="F129" s="15"/>
      <c r="G129" s="1"/>
      <c r="H129" s="1"/>
      <c r="I129" s="1"/>
      <c r="J129" s="1"/>
      <c r="K129" s="1"/>
      <c r="L129" s="1"/>
      <c r="M129" s="1"/>
    </row>
    <row r="130" spans="1:13" x14ac:dyDescent="0.25"/>
    <row r="131" spans="1:13" s="20" customFormat="1" x14ac:dyDescent="0.25">
      <c r="B131" s="21"/>
      <c r="C131" s="15"/>
      <c r="D131" s="15"/>
      <c r="E131" s="15"/>
      <c r="F131" s="15"/>
      <c r="G131" s="1"/>
      <c r="H131" s="1"/>
      <c r="I131" s="1"/>
      <c r="J131" s="1"/>
      <c r="K131" s="1"/>
      <c r="L131" s="1"/>
      <c r="M131" s="1"/>
    </row>
    <row r="132" spans="1:13" s="20" customFormat="1" x14ac:dyDescent="0.25">
      <c r="B132" s="21"/>
      <c r="C132" s="15"/>
      <c r="D132" s="15"/>
      <c r="E132" s="15"/>
      <c r="F132" s="15"/>
      <c r="G132" s="1"/>
      <c r="H132" s="1"/>
      <c r="I132" s="1"/>
      <c r="J132" s="1"/>
      <c r="K132" s="1"/>
      <c r="L132" s="1"/>
      <c r="M132" s="1"/>
    </row>
    <row r="133" spans="1:13" x14ac:dyDescent="0.25"/>
    <row r="134" spans="1:13" x14ac:dyDescent="0.25"/>
    <row r="135" spans="1:13" x14ac:dyDescent="0.25"/>
    <row r="136" spans="1:13" s="14" customFormat="1" x14ac:dyDescent="0.25">
      <c r="A136" s="20"/>
      <c r="B136" s="21"/>
      <c r="C136" s="15"/>
      <c r="D136" s="15"/>
      <c r="E136" s="15"/>
      <c r="F136" s="15"/>
      <c r="G136" s="1"/>
      <c r="H136" s="1"/>
      <c r="I136" s="1"/>
      <c r="J136" s="1"/>
      <c r="K136" s="1"/>
      <c r="L136" s="1"/>
      <c r="M136" s="1"/>
    </row>
    <row r="137" spans="1:13" s="14" customFormat="1" x14ac:dyDescent="0.25">
      <c r="A137" s="20"/>
      <c r="B137" s="21"/>
      <c r="C137" s="15"/>
      <c r="D137" s="15"/>
      <c r="E137" s="15"/>
      <c r="F137" s="15"/>
      <c r="G137" s="1"/>
      <c r="H137" s="1"/>
      <c r="I137" s="1"/>
      <c r="J137" s="1"/>
      <c r="K137" s="1"/>
      <c r="L137" s="1"/>
      <c r="M137" s="1"/>
    </row>
    <row r="138" spans="1:13" s="14" customFormat="1" x14ac:dyDescent="0.25">
      <c r="A138" s="20"/>
      <c r="B138" s="21"/>
      <c r="C138" s="15"/>
      <c r="D138" s="15"/>
      <c r="E138" s="15"/>
      <c r="F138" s="15"/>
      <c r="G138" s="1"/>
      <c r="H138" s="1"/>
      <c r="I138" s="1"/>
      <c r="J138" s="1"/>
      <c r="K138" s="1"/>
      <c r="L138" s="1"/>
      <c r="M138" s="1"/>
    </row>
    <row r="139" spans="1:13" s="14" customFormat="1" x14ac:dyDescent="0.25">
      <c r="A139" s="20"/>
      <c r="B139" s="21"/>
      <c r="C139" s="15"/>
      <c r="D139" s="15"/>
      <c r="E139" s="15"/>
      <c r="F139" s="15"/>
      <c r="G139" s="1"/>
      <c r="H139" s="1"/>
      <c r="I139" s="1"/>
      <c r="J139" s="1"/>
      <c r="K139" s="1"/>
      <c r="L139" s="1"/>
      <c r="M139" s="1"/>
    </row>
    <row r="140" spans="1:13" s="14" customFormat="1" x14ac:dyDescent="0.25">
      <c r="A140" s="20"/>
      <c r="B140" s="21"/>
      <c r="C140" s="15"/>
      <c r="D140" s="15"/>
      <c r="E140" s="15"/>
      <c r="F140" s="15"/>
      <c r="G140" s="1"/>
      <c r="H140" s="1"/>
      <c r="I140" s="1"/>
      <c r="J140" s="1"/>
      <c r="K140" s="1"/>
      <c r="L140" s="1"/>
      <c r="M140" s="1"/>
    </row>
    <row r="141" spans="1:13" s="14" customFormat="1" x14ac:dyDescent="0.25">
      <c r="A141" s="20"/>
      <c r="B141" s="21"/>
      <c r="C141" s="15"/>
      <c r="D141" s="15"/>
      <c r="E141" s="15"/>
      <c r="F141" s="15"/>
      <c r="G141" s="1"/>
      <c r="H141" s="1"/>
      <c r="I141" s="1"/>
      <c r="J141" s="1"/>
      <c r="K141" s="1"/>
      <c r="L141" s="1"/>
      <c r="M141" s="1"/>
    </row>
    <row r="142" spans="1:13" s="14" customFormat="1" x14ac:dyDescent="0.25">
      <c r="A142" s="20"/>
      <c r="B142" s="21"/>
      <c r="C142" s="15"/>
      <c r="D142" s="15"/>
      <c r="E142" s="15"/>
      <c r="F142" s="15"/>
      <c r="G142" s="1"/>
      <c r="H142" s="1"/>
      <c r="I142" s="1"/>
      <c r="J142" s="1"/>
      <c r="K142" s="1"/>
      <c r="L142" s="1"/>
      <c r="M142" s="1"/>
    </row>
    <row r="143" spans="1:13" s="14" customFormat="1" x14ac:dyDescent="0.25">
      <c r="A143" s="20"/>
      <c r="B143" s="21"/>
      <c r="C143" s="15"/>
      <c r="D143" s="15"/>
      <c r="E143" s="15"/>
      <c r="F143" s="15"/>
      <c r="G143" s="1"/>
      <c r="H143" s="1"/>
      <c r="I143" s="1"/>
      <c r="J143" s="1"/>
      <c r="K143" s="1"/>
      <c r="L143" s="1"/>
      <c r="M143" s="1"/>
    </row>
    <row r="144" spans="1:13" s="14" customFormat="1" x14ac:dyDescent="0.25">
      <c r="A144" s="20"/>
      <c r="B144" s="21"/>
      <c r="C144" s="15"/>
      <c r="D144" s="15"/>
      <c r="E144" s="15"/>
      <c r="F144" s="15"/>
      <c r="G144" s="1"/>
      <c r="H144" s="1"/>
      <c r="I144" s="1"/>
      <c r="J144" s="1"/>
      <c r="K144" s="1"/>
      <c r="L144" s="1"/>
      <c r="M144" s="1"/>
    </row>
    <row r="145" spans="1:13" s="14" customFormat="1" x14ac:dyDescent="0.25">
      <c r="A145" s="20"/>
      <c r="B145" s="21"/>
      <c r="C145" s="15"/>
      <c r="D145" s="15"/>
      <c r="E145" s="15"/>
      <c r="F145" s="15"/>
      <c r="G145" s="1"/>
      <c r="H145" s="1"/>
      <c r="I145" s="1"/>
      <c r="J145" s="1"/>
      <c r="K145" s="1"/>
      <c r="L145" s="1"/>
      <c r="M145" s="1"/>
    </row>
    <row r="146" spans="1:13" s="14" customFormat="1" x14ac:dyDescent="0.25">
      <c r="A146" s="20"/>
      <c r="B146" s="21"/>
      <c r="C146" s="15"/>
      <c r="D146" s="15"/>
      <c r="E146" s="15"/>
      <c r="F146" s="15"/>
      <c r="G146" s="1"/>
      <c r="H146" s="1"/>
      <c r="I146" s="1"/>
      <c r="J146" s="1"/>
      <c r="K146" s="1"/>
      <c r="L146" s="1"/>
      <c r="M146" s="1"/>
    </row>
    <row r="147" spans="1:13" s="14" customFormat="1" x14ac:dyDescent="0.25">
      <c r="A147" s="20"/>
      <c r="B147" s="21"/>
      <c r="C147" s="15"/>
      <c r="D147" s="15"/>
      <c r="E147" s="15"/>
      <c r="F147" s="15"/>
      <c r="G147" s="1"/>
      <c r="H147" s="1"/>
      <c r="I147" s="1"/>
      <c r="J147" s="1"/>
      <c r="K147" s="1"/>
      <c r="L147" s="1"/>
      <c r="M147" s="1"/>
    </row>
    <row r="148" spans="1:13" s="14" customFormat="1" x14ac:dyDescent="0.25">
      <c r="A148" s="20"/>
      <c r="B148" s="21"/>
      <c r="C148" s="15"/>
      <c r="D148" s="15"/>
      <c r="E148" s="15"/>
      <c r="F148" s="15"/>
      <c r="G148" s="1"/>
      <c r="H148" s="1"/>
      <c r="I148" s="1"/>
      <c r="J148" s="1"/>
      <c r="K148" s="1"/>
      <c r="L148" s="1"/>
      <c r="M148" s="1"/>
    </row>
    <row r="149" spans="1:13" s="14" customFormat="1" x14ac:dyDescent="0.25">
      <c r="A149" s="20"/>
      <c r="B149" s="21"/>
      <c r="C149" s="15"/>
      <c r="D149" s="15"/>
      <c r="E149" s="15"/>
      <c r="F149" s="15"/>
      <c r="G149" s="1"/>
      <c r="H149" s="1"/>
      <c r="I149" s="1"/>
      <c r="J149" s="1"/>
      <c r="K149" s="1"/>
      <c r="L149" s="1"/>
      <c r="M149" s="1"/>
    </row>
    <row r="150" spans="1:13" s="14" customFormat="1" x14ac:dyDescent="0.25">
      <c r="A150" s="20"/>
      <c r="B150" s="21"/>
      <c r="C150" s="15"/>
      <c r="D150" s="15"/>
      <c r="E150" s="15"/>
      <c r="F150" s="15"/>
      <c r="G150" s="1"/>
      <c r="H150" s="1"/>
      <c r="I150" s="1"/>
      <c r="J150" s="1"/>
      <c r="K150" s="1"/>
      <c r="L150" s="1"/>
      <c r="M150" s="1"/>
    </row>
    <row r="151" spans="1:13" s="14" customFormat="1" x14ac:dyDescent="0.25">
      <c r="A151" s="20"/>
      <c r="B151" s="21"/>
      <c r="C151" s="15"/>
      <c r="D151" s="15"/>
      <c r="E151" s="15"/>
      <c r="F151" s="15"/>
      <c r="G151" s="1"/>
      <c r="H151" s="1"/>
      <c r="I151" s="1"/>
      <c r="J151" s="1"/>
      <c r="K151" s="1"/>
      <c r="L151" s="1"/>
      <c r="M151" s="1"/>
    </row>
    <row r="152" spans="1:13" s="14" customFormat="1" x14ac:dyDescent="0.25">
      <c r="A152" s="20"/>
      <c r="B152" s="21"/>
      <c r="C152" s="15"/>
      <c r="D152" s="15"/>
      <c r="E152" s="15"/>
      <c r="F152" s="15"/>
      <c r="G152" s="1"/>
      <c r="H152" s="1"/>
      <c r="I152" s="1"/>
      <c r="J152" s="1"/>
      <c r="K152" s="1"/>
      <c r="L152" s="1"/>
      <c r="M152" s="1"/>
    </row>
    <row r="153" spans="1:13" x14ac:dyDescent="0.25"/>
    <row r="154" spans="1:13" x14ac:dyDescent="0.25"/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3"/>
  <sheetViews>
    <sheetView workbookViewId="0">
      <selection activeCell="E45" sqref="E45"/>
    </sheetView>
  </sheetViews>
  <sheetFormatPr defaultColWidth="0" defaultRowHeight="15" zeroHeight="1" x14ac:dyDescent="0.25"/>
  <cols>
    <col min="1" max="1" width="5.42578125" style="20" customWidth="1"/>
    <col min="2" max="2" width="69.5703125" style="21" customWidth="1"/>
    <col min="3" max="3" width="15.28515625" style="15" customWidth="1"/>
    <col min="4" max="4" width="14.42578125" style="15" customWidth="1"/>
    <col min="5" max="5" width="12" style="15" customWidth="1"/>
    <col min="6" max="6" width="16.28515625" style="15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39" t="s">
        <v>66</v>
      </c>
      <c r="B2" s="39"/>
      <c r="C2" s="39"/>
      <c r="D2" s="39"/>
      <c r="E2" s="39"/>
      <c r="F2" s="39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22"/>
      <c r="C3" s="16"/>
      <c r="D3" s="16"/>
      <c r="E3" s="16"/>
      <c r="F3" s="16"/>
      <c r="G3" s="10"/>
      <c r="H3" s="10"/>
      <c r="I3" s="10"/>
      <c r="J3" s="10"/>
      <c r="K3" s="10"/>
      <c r="L3" s="10"/>
      <c r="M3" s="10"/>
    </row>
    <row r="4" spans="1:13" x14ac:dyDescent="0.25">
      <c r="F4" s="19" t="s">
        <v>6</v>
      </c>
    </row>
    <row r="5" spans="1:13" ht="29.25" customHeight="1" x14ac:dyDescent="0.25">
      <c r="A5" s="40" t="s">
        <v>0</v>
      </c>
      <c r="B5" s="41" t="s">
        <v>1</v>
      </c>
      <c r="C5" s="44" t="s">
        <v>68</v>
      </c>
      <c r="D5" s="44" t="s">
        <v>67</v>
      </c>
      <c r="E5" s="44"/>
      <c r="F5" s="44"/>
    </row>
    <row r="6" spans="1:13" ht="36" customHeight="1" x14ac:dyDescent="0.25">
      <c r="A6" s="40"/>
      <c r="B6" s="42"/>
      <c r="C6" s="44"/>
      <c r="D6" s="44" t="s">
        <v>2</v>
      </c>
      <c r="E6" s="44" t="s">
        <v>3</v>
      </c>
      <c r="F6" s="44"/>
    </row>
    <row r="7" spans="1:13" ht="21" customHeight="1" x14ac:dyDescent="0.25">
      <c r="A7" s="40"/>
      <c r="B7" s="43"/>
      <c r="C7" s="44"/>
      <c r="D7" s="44"/>
      <c r="E7" s="36" t="s">
        <v>4</v>
      </c>
      <c r="F7" s="36" t="s">
        <v>5</v>
      </c>
    </row>
    <row r="8" spans="1:13" s="9" customFormat="1" ht="18" customHeight="1" x14ac:dyDescent="0.2">
      <c r="A8" s="7">
        <v>1</v>
      </c>
      <c r="B8" s="17" t="s">
        <v>7</v>
      </c>
      <c r="C8" s="4">
        <f>C10+C12+C11+C9</f>
        <v>21.6</v>
      </c>
      <c r="D8" s="4">
        <f>D10+D12+D11+D9</f>
        <v>89.899999999999991</v>
      </c>
      <c r="E8" s="4" t="s">
        <v>61</v>
      </c>
      <c r="F8" s="4">
        <f>D8-C8</f>
        <v>68.299999999999983</v>
      </c>
    </row>
    <row r="9" spans="1:13" ht="18" customHeight="1" x14ac:dyDescent="0.25">
      <c r="A9" s="3">
        <v>2</v>
      </c>
      <c r="B9" s="23" t="s">
        <v>31</v>
      </c>
      <c r="C9" s="36">
        <v>0</v>
      </c>
      <c r="D9" s="36">
        <v>3.3</v>
      </c>
      <c r="E9" s="36"/>
      <c r="F9" s="36">
        <f t="shared" ref="F9:F45" si="0">D9-C9</f>
        <v>3.3</v>
      </c>
    </row>
    <row r="10" spans="1:13" ht="49.5" customHeight="1" x14ac:dyDescent="0.25">
      <c r="A10" s="3">
        <v>3</v>
      </c>
      <c r="B10" s="23" t="s">
        <v>23</v>
      </c>
      <c r="C10" s="36">
        <v>21.6</v>
      </c>
      <c r="D10" s="36">
        <v>18.5</v>
      </c>
      <c r="E10" s="36">
        <f t="shared" ref="E10:E40" si="1">D10/C10*100</f>
        <v>85.648148148148138</v>
      </c>
      <c r="F10" s="36">
        <f t="shared" si="0"/>
        <v>-3.1000000000000014</v>
      </c>
    </row>
    <row r="11" spans="1:13" ht="66" customHeight="1" x14ac:dyDescent="0.25">
      <c r="A11" s="3">
        <v>4</v>
      </c>
      <c r="B11" s="23" t="s">
        <v>30</v>
      </c>
      <c r="C11" s="36">
        <v>0</v>
      </c>
      <c r="D11" s="36">
        <v>60.3</v>
      </c>
      <c r="E11" s="36"/>
      <c r="F11" s="36">
        <f t="shared" si="0"/>
        <v>60.3</v>
      </c>
    </row>
    <row r="12" spans="1:13" ht="63.75" customHeight="1" x14ac:dyDescent="0.25">
      <c r="A12" s="3">
        <v>5</v>
      </c>
      <c r="B12" s="23" t="s">
        <v>24</v>
      </c>
      <c r="C12" s="36">
        <v>0</v>
      </c>
      <c r="D12" s="36">
        <v>7.8</v>
      </c>
      <c r="E12" s="36"/>
      <c r="F12" s="36">
        <f t="shared" si="0"/>
        <v>7.8</v>
      </c>
    </row>
    <row r="13" spans="1:13" s="9" customFormat="1" ht="31.5" customHeight="1" x14ac:dyDescent="0.2">
      <c r="A13" s="7">
        <v>6</v>
      </c>
      <c r="B13" s="17" t="s">
        <v>16</v>
      </c>
      <c r="C13" s="4">
        <f>C14+C15+C17+C18+C19+C21+C22+C23+C24+C26+C16+C25+C20</f>
        <v>40051.399999999994</v>
      </c>
      <c r="D13" s="4">
        <f>D14+D15+D17+D18+D19+D21+D22+D23+D24+D26+D16+D25+D20</f>
        <v>40993.199999999997</v>
      </c>
      <c r="E13" s="4">
        <f t="shared" si="1"/>
        <v>102.35147835031984</v>
      </c>
      <c r="F13" s="4">
        <f t="shared" si="0"/>
        <v>941.80000000000291</v>
      </c>
    </row>
    <row r="14" spans="1:13" ht="78.75" customHeight="1" x14ac:dyDescent="0.25">
      <c r="A14" s="3">
        <v>7</v>
      </c>
      <c r="B14" s="23" t="s">
        <v>8</v>
      </c>
      <c r="C14" s="36">
        <v>20769</v>
      </c>
      <c r="D14" s="36">
        <v>23316.3</v>
      </c>
      <c r="E14" s="36">
        <f t="shared" si="1"/>
        <v>112.2649140546006</v>
      </c>
      <c r="F14" s="36">
        <f t="shared" si="0"/>
        <v>2547.2999999999993</v>
      </c>
    </row>
    <row r="15" spans="1:13" ht="33.75" customHeight="1" x14ac:dyDescent="0.25">
      <c r="A15" s="3">
        <v>8</v>
      </c>
      <c r="B15" s="23" t="s">
        <v>15</v>
      </c>
      <c r="C15" s="36">
        <v>5277.5</v>
      </c>
      <c r="D15" s="36">
        <v>3828</v>
      </c>
      <c r="E15" s="36">
        <f t="shared" si="1"/>
        <v>72.534343912837514</v>
      </c>
      <c r="F15" s="36">
        <f t="shared" si="0"/>
        <v>-1449.5</v>
      </c>
    </row>
    <row r="16" spans="1:13" ht="95.25" customHeight="1" x14ac:dyDescent="0.25">
      <c r="A16" s="3">
        <v>9</v>
      </c>
      <c r="B16" s="23" t="s">
        <v>47</v>
      </c>
      <c r="C16" s="36">
        <v>0</v>
      </c>
      <c r="D16" s="36">
        <v>26.9</v>
      </c>
      <c r="E16" s="36"/>
      <c r="F16" s="36">
        <f t="shared" si="0"/>
        <v>26.9</v>
      </c>
    </row>
    <row r="17" spans="1:6" ht="33.75" customHeight="1" x14ac:dyDescent="0.25">
      <c r="A17" s="3">
        <v>10</v>
      </c>
      <c r="B17" s="23" t="s">
        <v>15</v>
      </c>
      <c r="C17" s="36">
        <v>450.3</v>
      </c>
      <c r="D17" s="36">
        <v>364.2</v>
      </c>
      <c r="E17" s="36">
        <f t="shared" si="1"/>
        <v>80.879413724183863</v>
      </c>
      <c r="F17" s="36">
        <f t="shared" si="0"/>
        <v>-86.100000000000023</v>
      </c>
    </row>
    <row r="18" spans="1:6" ht="96.75" customHeight="1" x14ac:dyDescent="0.25">
      <c r="A18" s="3">
        <v>11</v>
      </c>
      <c r="B18" s="23" t="s">
        <v>28</v>
      </c>
      <c r="C18" s="36">
        <v>6845.3</v>
      </c>
      <c r="D18" s="36">
        <v>6128.5</v>
      </c>
      <c r="E18" s="36">
        <f t="shared" si="1"/>
        <v>89.528581654565912</v>
      </c>
      <c r="F18" s="36">
        <f t="shared" si="0"/>
        <v>-716.80000000000018</v>
      </c>
    </row>
    <row r="19" spans="1:6" ht="31.5" customHeight="1" x14ac:dyDescent="0.25">
      <c r="A19" s="3">
        <v>12</v>
      </c>
      <c r="B19" s="23" t="s">
        <v>11</v>
      </c>
      <c r="C19" s="36">
        <v>1017.1</v>
      </c>
      <c r="D19" s="36">
        <v>940.7</v>
      </c>
      <c r="E19" s="36">
        <f t="shared" si="1"/>
        <v>92.488447546947199</v>
      </c>
      <c r="F19" s="36">
        <f t="shared" si="0"/>
        <v>-76.399999999999977</v>
      </c>
    </row>
    <row r="20" spans="1:6" ht="31.5" customHeight="1" x14ac:dyDescent="0.25">
      <c r="A20" s="3">
        <v>13</v>
      </c>
      <c r="B20" s="23" t="s">
        <v>65</v>
      </c>
      <c r="C20" s="36">
        <v>0</v>
      </c>
      <c r="D20" s="36">
        <v>79</v>
      </c>
      <c r="E20" s="36"/>
      <c r="F20" s="36">
        <f t="shared" si="0"/>
        <v>79</v>
      </c>
    </row>
    <row r="21" spans="1:6" ht="81" customHeight="1" x14ac:dyDescent="0.25">
      <c r="A21" s="3">
        <v>14</v>
      </c>
      <c r="B21" s="23" t="s">
        <v>26</v>
      </c>
      <c r="C21" s="36">
        <v>2031.2</v>
      </c>
      <c r="D21" s="36">
        <v>4285.6000000000004</v>
      </c>
      <c r="E21" s="36" t="s">
        <v>61</v>
      </c>
      <c r="F21" s="36">
        <f t="shared" si="0"/>
        <v>2254.4000000000005</v>
      </c>
    </row>
    <row r="22" spans="1:6" ht="48.75" customHeight="1" x14ac:dyDescent="0.25">
      <c r="A22" s="3">
        <v>15</v>
      </c>
      <c r="B22" s="23" t="s">
        <v>35</v>
      </c>
      <c r="C22" s="36">
        <v>0</v>
      </c>
      <c r="D22" s="36">
        <v>261.60000000000002</v>
      </c>
      <c r="E22" s="36"/>
      <c r="F22" s="36">
        <f t="shared" si="0"/>
        <v>261.60000000000002</v>
      </c>
    </row>
    <row r="23" spans="1:6" ht="50.25" customHeight="1" x14ac:dyDescent="0.25">
      <c r="A23" s="3">
        <v>16</v>
      </c>
      <c r="B23" s="23" t="s">
        <v>29</v>
      </c>
      <c r="C23" s="36">
        <v>3661</v>
      </c>
      <c r="D23" s="36">
        <v>1402</v>
      </c>
      <c r="E23" s="36">
        <f t="shared" si="1"/>
        <v>38.295547664572524</v>
      </c>
      <c r="F23" s="36">
        <f t="shared" si="0"/>
        <v>-2259</v>
      </c>
    </row>
    <row r="24" spans="1:6" ht="63.75" customHeight="1" x14ac:dyDescent="0.25">
      <c r="A24" s="3">
        <v>17</v>
      </c>
      <c r="B24" s="23" t="s">
        <v>36</v>
      </c>
      <c r="C24" s="36">
        <v>0</v>
      </c>
      <c r="D24" s="36">
        <v>368.1</v>
      </c>
      <c r="E24" s="36"/>
      <c r="F24" s="36">
        <f t="shared" si="0"/>
        <v>368.1</v>
      </c>
    </row>
    <row r="25" spans="1:6" ht="48" customHeight="1" x14ac:dyDescent="0.25">
      <c r="A25" s="3">
        <v>18</v>
      </c>
      <c r="B25" s="23" t="s">
        <v>48</v>
      </c>
      <c r="C25" s="36">
        <v>0</v>
      </c>
      <c r="D25" s="36">
        <v>0.4</v>
      </c>
      <c r="E25" s="36"/>
      <c r="F25" s="36">
        <f t="shared" si="0"/>
        <v>0.4</v>
      </c>
    </row>
    <row r="26" spans="1:6" ht="15.75" customHeight="1" x14ac:dyDescent="0.25">
      <c r="A26" s="3">
        <v>19</v>
      </c>
      <c r="B26" s="23" t="s">
        <v>22</v>
      </c>
      <c r="C26" s="36">
        <v>0</v>
      </c>
      <c r="D26" s="36">
        <v>-8.1</v>
      </c>
      <c r="E26" s="36"/>
      <c r="F26" s="36">
        <f t="shared" si="0"/>
        <v>-8.1</v>
      </c>
    </row>
    <row r="27" spans="1:6" s="9" customFormat="1" ht="18" customHeight="1" x14ac:dyDescent="0.2">
      <c r="A27" s="7">
        <v>20</v>
      </c>
      <c r="B27" s="17" t="s">
        <v>17</v>
      </c>
      <c r="C27" s="8">
        <f>C31+C30+C28+C29</f>
        <v>2994357.5</v>
      </c>
      <c r="D27" s="8">
        <f>D31+D30+D28+D29</f>
        <v>1954001</v>
      </c>
      <c r="E27" s="4">
        <f t="shared" si="1"/>
        <v>65.256102519488735</v>
      </c>
      <c r="F27" s="4">
        <f t="shared" si="0"/>
        <v>-1040356.5</v>
      </c>
    </row>
    <row r="28" spans="1:6" ht="16.5" customHeight="1" x14ac:dyDescent="0.25">
      <c r="A28" s="3">
        <v>21</v>
      </c>
      <c r="B28" s="23" t="s">
        <v>31</v>
      </c>
      <c r="C28" s="30">
        <v>0</v>
      </c>
      <c r="D28" s="30">
        <v>2.9</v>
      </c>
      <c r="E28" s="36"/>
      <c r="F28" s="36">
        <f t="shared" si="0"/>
        <v>2.9</v>
      </c>
    </row>
    <row r="29" spans="1:6" ht="81" customHeight="1" x14ac:dyDescent="0.25">
      <c r="A29" s="3">
        <v>22</v>
      </c>
      <c r="B29" s="23" t="s">
        <v>49</v>
      </c>
      <c r="C29" s="30">
        <v>0</v>
      </c>
      <c r="D29" s="30">
        <v>20.6</v>
      </c>
      <c r="E29" s="36"/>
      <c r="F29" s="36">
        <f t="shared" si="0"/>
        <v>20.6</v>
      </c>
    </row>
    <row r="30" spans="1:6" ht="31.5" x14ac:dyDescent="0.25">
      <c r="A30" s="3">
        <v>23</v>
      </c>
      <c r="B30" s="13" t="s">
        <v>9</v>
      </c>
      <c r="C30" s="11">
        <v>2997423.1</v>
      </c>
      <c r="D30" s="36">
        <v>1959059.5</v>
      </c>
      <c r="E30" s="36">
        <f t="shared" si="1"/>
        <v>65.358123783058858</v>
      </c>
      <c r="F30" s="36">
        <f t="shared" si="0"/>
        <v>-1038363.6000000001</v>
      </c>
    </row>
    <row r="31" spans="1:6" ht="47.25" x14ac:dyDescent="0.25">
      <c r="A31" s="3">
        <v>24</v>
      </c>
      <c r="B31" s="18" t="s">
        <v>10</v>
      </c>
      <c r="C31" s="36">
        <v>-3065.6</v>
      </c>
      <c r="D31" s="36">
        <v>-5082</v>
      </c>
      <c r="E31" s="36">
        <f t="shared" si="1"/>
        <v>165.77505219206679</v>
      </c>
      <c r="F31" s="36">
        <f t="shared" si="0"/>
        <v>-2016.4</v>
      </c>
    </row>
    <row r="32" spans="1:6" s="9" customFormat="1" ht="46.5" customHeight="1" x14ac:dyDescent="0.2">
      <c r="A32" s="7">
        <v>25</v>
      </c>
      <c r="B32" s="17" t="s">
        <v>14</v>
      </c>
      <c r="C32" s="4">
        <f>C33</f>
        <v>2687</v>
      </c>
      <c r="D32" s="4">
        <f>D33</f>
        <v>1791.4</v>
      </c>
      <c r="E32" s="4">
        <f t="shared" si="1"/>
        <v>66.669147748418311</v>
      </c>
      <c r="F32" s="4">
        <f t="shared" si="0"/>
        <v>-895.59999999999991</v>
      </c>
    </row>
    <row r="33" spans="1:6" ht="32.25" customHeight="1" x14ac:dyDescent="0.25">
      <c r="A33" s="3">
        <v>26</v>
      </c>
      <c r="B33" s="13" t="s">
        <v>21</v>
      </c>
      <c r="C33" s="36">
        <v>2687</v>
      </c>
      <c r="D33" s="36">
        <v>1791.4</v>
      </c>
      <c r="E33" s="36">
        <f t="shared" si="1"/>
        <v>66.669147748418311</v>
      </c>
      <c r="F33" s="36">
        <f t="shared" si="0"/>
        <v>-895.59999999999991</v>
      </c>
    </row>
    <row r="34" spans="1:6" s="9" customFormat="1" ht="18.75" customHeight="1" x14ac:dyDescent="0.2">
      <c r="A34" s="7">
        <v>27</v>
      </c>
      <c r="B34" s="17" t="s">
        <v>18</v>
      </c>
      <c r="C34" s="4">
        <f>C35+C36</f>
        <v>1525.8</v>
      </c>
      <c r="D34" s="4">
        <f>D35+D36</f>
        <v>1342.7</v>
      </c>
      <c r="E34" s="4">
        <f t="shared" si="1"/>
        <v>87.999737842443309</v>
      </c>
      <c r="F34" s="4">
        <f t="shared" si="0"/>
        <v>-183.09999999999991</v>
      </c>
    </row>
    <row r="35" spans="1:6" ht="31.5" x14ac:dyDescent="0.25">
      <c r="A35" s="3">
        <v>28</v>
      </c>
      <c r="B35" s="13" t="s">
        <v>11</v>
      </c>
      <c r="C35" s="36">
        <v>217.3</v>
      </c>
      <c r="D35" s="36">
        <v>146.19999999999999</v>
      </c>
      <c r="E35" s="36">
        <f t="shared" si="1"/>
        <v>67.280257708237457</v>
      </c>
      <c r="F35" s="36">
        <f t="shared" si="0"/>
        <v>-71.100000000000023</v>
      </c>
    </row>
    <row r="36" spans="1:6" ht="19.5" customHeight="1" x14ac:dyDescent="0.25">
      <c r="A36" s="3">
        <v>29</v>
      </c>
      <c r="B36" s="13" t="s">
        <v>12</v>
      </c>
      <c r="C36" s="36">
        <v>1308.5</v>
      </c>
      <c r="D36" s="36">
        <v>1196.5</v>
      </c>
      <c r="E36" s="36">
        <f t="shared" si="1"/>
        <v>91.440580817730222</v>
      </c>
      <c r="F36" s="36">
        <f t="shared" si="0"/>
        <v>-112</v>
      </c>
    </row>
    <row r="37" spans="1:6" s="9" customFormat="1" ht="31.5" x14ac:dyDescent="0.2">
      <c r="A37" s="7">
        <v>30</v>
      </c>
      <c r="B37" s="17" t="s">
        <v>19</v>
      </c>
      <c r="C37" s="4">
        <f>C38+C40+C42+C39+C41</f>
        <v>13942.2</v>
      </c>
      <c r="D37" s="4">
        <f>D38+D40+D42+D39+D41</f>
        <v>8761.1</v>
      </c>
      <c r="E37" s="4">
        <f t="shared" si="1"/>
        <v>62.838719857698209</v>
      </c>
      <c r="F37" s="4">
        <f t="shared" si="0"/>
        <v>-5181.1000000000004</v>
      </c>
    </row>
    <row r="38" spans="1:6" ht="79.5" customHeight="1" x14ac:dyDescent="0.25">
      <c r="A38" s="3">
        <v>31</v>
      </c>
      <c r="B38" s="23" t="s">
        <v>20</v>
      </c>
      <c r="C38" s="36">
        <v>12670.4</v>
      </c>
      <c r="D38" s="36">
        <v>7809.5</v>
      </c>
      <c r="E38" s="36">
        <f t="shared" si="1"/>
        <v>61.635781032958711</v>
      </c>
      <c r="F38" s="36">
        <f t="shared" si="0"/>
        <v>-4860.8999999999996</v>
      </c>
    </row>
    <row r="39" spans="1:6" ht="48.75" customHeight="1" x14ac:dyDescent="0.25">
      <c r="A39" s="3">
        <v>32</v>
      </c>
      <c r="B39" s="23" t="s">
        <v>37</v>
      </c>
      <c r="C39" s="36">
        <v>141.6</v>
      </c>
      <c r="D39" s="36">
        <v>141.6</v>
      </c>
      <c r="E39" s="36">
        <f t="shared" si="1"/>
        <v>100</v>
      </c>
      <c r="F39" s="36">
        <f t="shared" si="0"/>
        <v>0</v>
      </c>
    </row>
    <row r="40" spans="1:6" ht="64.5" customHeight="1" x14ac:dyDescent="0.25">
      <c r="A40" s="3">
        <v>33</v>
      </c>
      <c r="B40" s="13" t="s">
        <v>25</v>
      </c>
      <c r="C40" s="36">
        <v>230.2</v>
      </c>
      <c r="D40" s="36">
        <v>95.3</v>
      </c>
      <c r="E40" s="36">
        <f t="shared" si="1"/>
        <v>41.398783666377064</v>
      </c>
      <c r="F40" s="36">
        <f t="shared" si="0"/>
        <v>-134.89999999999998</v>
      </c>
    </row>
    <row r="41" spans="1:6" ht="18" customHeight="1" x14ac:dyDescent="0.25">
      <c r="A41" s="3">
        <v>34</v>
      </c>
      <c r="B41" s="13" t="s">
        <v>50</v>
      </c>
      <c r="C41" s="36">
        <v>0</v>
      </c>
      <c r="D41" s="36">
        <v>714.7</v>
      </c>
      <c r="E41" s="36"/>
      <c r="F41" s="36">
        <f t="shared" si="0"/>
        <v>714.7</v>
      </c>
    </row>
    <row r="42" spans="1:6" ht="17.25" customHeight="1" x14ac:dyDescent="0.25">
      <c r="A42" s="3">
        <v>35</v>
      </c>
      <c r="B42" s="13" t="s">
        <v>12</v>
      </c>
      <c r="C42" s="36">
        <v>900</v>
      </c>
      <c r="D42" s="36">
        <v>0</v>
      </c>
      <c r="E42" s="36"/>
      <c r="F42" s="36">
        <f t="shared" si="0"/>
        <v>-900</v>
      </c>
    </row>
    <row r="43" spans="1:6" s="9" customFormat="1" ht="18" customHeight="1" x14ac:dyDescent="0.2">
      <c r="A43" s="7">
        <v>36</v>
      </c>
      <c r="B43" s="17" t="s">
        <v>27</v>
      </c>
      <c r="C43" s="5">
        <f>C44+C45</f>
        <v>737.6</v>
      </c>
      <c r="D43" s="5">
        <f>D44+D45</f>
        <v>2063.8000000000002</v>
      </c>
      <c r="E43" s="4" t="s">
        <v>61</v>
      </c>
      <c r="F43" s="4">
        <f t="shared" si="0"/>
        <v>1326.2000000000003</v>
      </c>
    </row>
    <row r="44" spans="1:6" ht="32.25" customHeight="1" x14ac:dyDescent="0.25">
      <c r="A44" s="3">
        <v>37</v>
      </c>
      <c r="B44" s="23" t="s">
        <v>13</v>
      </c>
      <c r="C44" s="6">
        <v>20</v>
      </c>
      <c r="D44" s="6">
        <v>355</v>
      </c>
      <c r="E44" s="36" t="s">
        <v>69</v>
      </c>
      <c r="F44" s="36">
        <f t="shared" si="0"/>
        <v>335</v>
      </c>
    </row>
    <row r="45" spans="1:6" ht="95.25" customHeight="1" x14ac:dyDescent="0.25">
      <c r="A45" s="3">
        <v>38</v>
      </c>
      <c r="B45" s="23" t="s">
        <v>28</v>
      </c>
      <c r="C45" s="6">
        <v>717.6</v>
      </c>
      <c r="D45" s="6">
        <v>1708.8</v>
      </c>
      <c r="E45" s="36" t="s">
        <v>61</v>
      </c>
      <c r="F45" s="36">
        <f t="shared" si="0"/>
        <v>991.19999999999993</v>
      </c>
    </row>
    <row r="46" spans="1:6" x14ac:dyDescent="0.25"/>
    <row r="47" spans="1:6" x14ac:dyDescent="0.25"/>
    <row r="48" spans="1:6" hidden="1" x14ac:dyDescent="0.25"/>
    <row r="49" spans="1:13" hidden="1" x14ac:dyDescent="0.25"/>
    <row r="50" spans="1:13" hidden="1" x14ac:dyDescent="0.25"/>
    <row r="51" spans="1:13" hidden="1" x14ac:dyDescent="0.25"/>
    <row r="52" spans="1:13" hidden="1" x14ac:dyDescent="0.25"/>
    <row r="53" spans="1:13" hidden="1" x14ac:dyDescent="0.25"/>
    <row r="54" spans="1:13" s="31" customFormat="1" hidden="1" x14ac:dyDescent="0.25">
      <c r="A54" s="20"/>
      <c r="B54" s="21"/>
      <c r="C54" s="15"/>
      <c r="D54" s="15"/>
      <c r="E54" s="15"/>
      <c r="F54" s="15"/>
      <c r="G54" s="1"/>
      <c r="H54" s="1"/>
      <c r="I54" s="1"/>
      <c r="J54" s="1"/>
      <c r="K54" s="1"/>
      <c r="L54" s="1"/>
      <c r="M54" s="1"/>
    </row>
    <row r="55" spans="1:13" s="31" customFormat="1" hidden="1" x14ac:dyDescent="0.25">
      <c r="A55" s="20"/>
      <c r="B55" s="21"/>
      <c r="C55" s="15"/>
      <c r="D55" s="15"/>
      <c r="E55" s="15"/>
      <c r="F55" s="15"/>
      <c r="G55" s="1"/>
      <c r="H55" s="1"/>
      <c r="I55" s="1"/>
      <c r="J55" s="1"/>
      <c r="K55" s="1"/>
      <c r="L55" s="1"/>
      <c r="M55" s="1"/>
    </row>
    <row r="56" spans="1:13" s="31" customFormat="1" hidden="1" x14ac:dyDescent="0.25">
      <c r="A56" s="20"/>
      <c r="B56" s="21"/>
      <c r="C56" s="15"/>
      <c r="D56" s="15"/>
      <c r="E56" s="15"/>
      <c r="F56" s="15"/>
      <c r="G56" s="1"/>
      <c r="H56" s="1"/>
      <c r="I56" s="1"/>
      <c r="J56" s="1"/>
      <c r="K56" s="1"/>
      <c r="L56" s="1"/>
      <c r="M56" s="1"/>
    </row>
    <row r="57" spans="1:13" s="31" customFormat="1" hidden="1" x14ac:dyDescent="0.25">
      <c r="A57" s="20"/>
      <c r="B57" s="21"/>
      <c r="C57" s="15"/>
      <c r="D57" s="15"/>
      <c r="E57" s="15"/>
      <c r="F57" s="15"/>
      <c r="G57" s="1"/>
      <c r="H57" s="1"/>
      <c r="I57" s="1"/>
      <c r="J57" s="1"/>
      <c r="K57" s="1"/>
      <c r="L57" s="1"/>
      <c r="M57" s="1"/>
    </row>
    <row r="58" spans="1:13" s="31" customFormat="1" hidden="1" x14ac:dyDescent="0.25">
      <c r="A58" s="20"/>
      <c r="B58" s="21"/>
      <c r="C58" s="15"/>
      <c r="D58" s="15"/>
      <c r="E58" s="15"/>
      <c r="F58" s="15"/>
      <c r="G58" s="1"/>
      <c r="H58" s="1"/>
      <c r="I58" s="1"/>
      <c r="J58" s="1"/>
      <c r="K58" s="1"/>
      <c r="L58" s="1"/>
      <c r="M58" s="1"/>
    </row>
    <row r="59" spans="1:13" s="31" customFormat="1" hidden="1" x14ac:dyDescent="0.25">
      <c r="A59" s="20"/>
      <c r="B59" s="21"/>
      <c r="C59" s="15"/>
      <c r="D59" s="15"/>
      <c r="E59" s="15"/>
      <c r="F59" s="15"/>
      <c r="G59" s="1"/>
      <c r="H59" s="1"/>
      <c r="I59" s="1"/>
      <c r="J59" s="1"/>
      <c r="K59" s="1"/>
      <c r="L59" s="1"/>
      <c r="M59" s="1"/>
    </row>
    <row r="60" spans="1:13" s="31" customFormat="1" hidden="1" x14ac:dyDescent="0.25">
      <c r="A60" s="20"/>
      <c r="B60" s="21"/>
      <c r="C60" s="15"/>
      <c r="D60" s="15"/>
      <c r="E60" s="15"/>
      <c r="F60" s="15"/>
      <c r="G60" s="1"/>
      <c r="H60" s="1"/>
      <c r="I60" s="1"/>
      <c r="J60" s="1"/>
      <c r="K60" s="1"/>
      <c r="L60" s="1"/>
      <c r="M60" s="1"/>
    </row>
    <row r="61" spans="1:13" s="31" customFormat="1" hidden="1" x14ac:dyDescent="0.25">
      <c r="A61" s="20"/>
      <c r="B61" s="21"/>
      <c r="C61" s="15"/>
      <c r="D61" s="15"/>
      <c r="E61" s="15"/>
      <c r="F61" s="15"/>
      <c r="G61" s="1"/>
      <c r="H61" s="1"/>
      <c r="I61" s="1"/>
      <c r="J61" s="1"/>
      <c r="K61" s="1"/>
      <c r="L61" s="1"/>
      <c r="M61" s="1"/>
    </row>
    <row r="62" spans="1:13" s="31" customFormat="1" hidden="1" x14ac:dyDescent="0.25">
      <c r="A62" s="20"/>
      <c r="B62" s="21"/>
      <c r="C62" s="15"/>
      <c r="D62" s="15"/>
      <c r="E62" s="15"/>
      <c r="F62" s="15"/>
      <c r="G62" s="1"/>
      <c r="H62" s="1"/>
      <c r="I62" s="1"/>
      <c r="J62" s="1"/>
      <c r="K62" s="1"/>
      <c r="L62" s="1"/>
      <c r="M62" s="1"/>
    </row>
    <row r="63" spans="1:13" s="31" customFormat="1" hidden="1" x14ac:dyDescent="0.25">
      <c r="A63" s="20"/>
      <c r="B63" s="21"/>
      <c r="C63" s="15"/>
      <c r="D63" s="15"/>
      <c r="E63" s="15"/>
      <c r="F63" s="15"/>
      <c r="G63" s="1"/>
      <c r="H63" s="1"/>
      <c r="I63" s="1"/>
      <c r="J63" s="1"/>
      <c r="K63" s="1"/>
      <c r="L63" s="1"/>
      <c r="M63" s="1"/>
    </row>
    <row r="64" spans="1:13" s="31" customFormat="1" hidden="1" x14ac:dyDescent="0.25">
      <c r="A64" s="20"/>
      <c r="B64" s="21"/>
      <c r="C64" s="15"/>
      <c r="D64" s="15"/>
      <c r="E64" s="15"/>
      <c r="F64" s="15"/>
      <c r="G64" s="1"/>
      <c r="H64" s="1"/>
      <c r="I64" s="1"/>
      <c r="J64" s="1"/>
      <c r="K64" s="1"/>
      <c r="L64" s="1"/>
      <c r="M64" s="1"/>
    </row>
    <row r="65" spans="1:13" s="31" customFormat="1" hidden="1" x14ac:dyDescent="0.25">
      <c r="A65" s="20"/>
      <c r="B65" s="21"/>
      <c r="C65" s="15"/>
      <c r="D65" s="15"/>
      <c r="E65" s="15"/>
      <c r="F65" s="15"/>
      <c r="G65" s="1"/>
      <c r="H65" s="1"/>
      <c r="I65" s="1"/>
      <c r="J65" s="1"/>
      <c r="K65" s="1"/>
      <c r="L65" s="1"/>
      <c r="M65" s="1"/>
    </row>
    <row r="66" spans="1:13" s="31" customFormat="1" hidden="1" x14ac:dyDescent="0.25">
      <c r="A66" s="20"/>
      <c r="B66" s="21"/>
      <c r="C66" s="15"/>
      <c r="D66" s="15"/>
      <c r="E66" s="15"/>
      <c r="F66" s="15"/>
      <c r="G66" s="1"/>
      <c r="H66" s="1"/>
      <c r="I66" s="1"/>
      <c r="J66" s="1"/>
      <c r="K66" s="1"/>
      <c r="L66" s="1"/>
      <c r="M66" s="1"/>
    </row>
    <row r="67" spans="1:13" s="31" customFormat="1" hidden="1" x14ac:dyDescent="0.25">
      <c r="A67" s="20"/>
      <c r="B67" s="21"/>
      <c r="C67" s="15"/>
      <c r="D67" s="15"/>
      <c r="E67" s="15"/>
      <c r="F67" s="15"/>
      <c r="G67" s="1"/>
      <c r="H67" s="1"/>
      <c r="I67" s="1"/>
      <c r="J67" s="1"/>
      <c r="K67" s="1"/>
      <c r="L67" s="1"/>
      <c r="M67" s="1"/>
    </row>
    <row r="68" spans="1:13" s="31" customFormat="1" hidden="1" x14ac:dyDescent="0.25">
      <c r="A68" s="20"/>
      <c r="B68" s="21"/>
      <c r="C68" s="15"/>
      <c r="D68" s="15"/>
      <c r="E68" s="15"/>
      <c r="F68" s="15"/>
      <c r="G68" s="1"/>
      <c r="H68" s="1"/>
      <c r="I68" s="1"/>
      <c r="J68" s="1"/>
      <c r="K68" s="1"/>
      <c r="L68" s="1"/>
      <c r="M68" s="1"/>
    </row>
    <row r="69" spans="1:13" s="31" customFormat="1" hidden="1" x14ac:dyDescent="0.25">
      <c r="A69" s="20"/>
      <c r="B69" s="21"/>
      <c r="C69" s="15"/>
      <c r="D69" s="15"/>
      <c r="E69" s="15"/>
      <c r="F69" s="15"/>
      <c r="G69" s="1"/>
      <c r="H69" s="1"/>
      <c r="I69" s="1"/>
      <c r="J69" s="1"/>
      <c r="K69" s="1"/>
      <c r="L69" s="1"/>
      <c r="M69" s="1"/>
    </row>
    <row r="70" spans="1:13" s="20" customFormat="1" hidden="1" x14ac:dyDescent="0.25">
      <c r="B70" s="21"/>
      <c r="C70" s="15"/>
      <c r="D70" s="15"/>
      <c r="E70" s="15"/>
      <c r="F70" s="15"/>
      <c r="G70" s="1"/>
      <c r="H70" s="1"/>
      <c r="I70" s="1"/>
      <c r="J70" s="1"/>
      <c r="K70" s="1"/>
      <c r="L70" s="1"/>
      <c r="M70" s="1"/>
    </row>
    <row r="71" spans="1:13" s="20" customFormat="1" hidden="1" x14ac:dyDescent="0.25">
      <c r="B71" s="21"/>
      <c r="C71" s="15"/>
      <c r="D71" s="15"/>
      <c r="E71" s="15"/>
      <c r="F71" s="15"/>
      <c r="G71" s="1"/>
      <c r="H71" s="1"/>
      <c r="I71" s="1"/>
      <c r="J71" s="1"/>
      <c r="K71" s="1"/>
      <c r="L71" s="1"/>
      <c r="M71" s="1"/>
    </row>
    <row r="72" spans="1:13" s="20" customFormat="1" hidden="1" x14ac:dyDescent="0.25">
      <c r="B72" s="21"/>
      <c r="C72" s="15"/>
      <c r="D72" s="15"/>
      <c r="E72" s="15"/>
      <c r="F72" s="15"/>
      <c r="G72" s="1"/>
      <c r="H72" s="1"/>
      <c r="I72" s="1"/>
      <c r="J72" s="1"/>
      <c r="K72" s="1"/>
      <c r="L72" s="1"/>
      <c r="M72" s="1"/>
    </row>
    <row r="73" spans="1:13" s="20" customFormat="1" hidden="1" x14ac:dyDescent="0.25">
      <c r="B73" s="21"/>
      <c r="C73" s="15"/>
      <c r="D73" s="15"/>
      <c r="E73" s="15"/>
      <c r="F73" s="15"/>
      <c r="G73" s="1"/>
      <c r="H73" s="1"/>
      <c r="I73" s="1"/>
      <c r="J73" s="1"/>
      <c r="K73" s="1"/>
      <c r="L73" s="1"/>
      <c r="M73" s="1"/>
    </row>
    <row r="74" spans="1:13" s="20" customFormat="1" hidden="1" x14ac:dyDescent="0.25">
      <c r="B74" s="21"/>
      <c r="C74" s="15"/>
      <c r="D74" s="15"/>
      <c r="E74" s="15"/>
      <c r="F74" s="15"/>
      <c r="G74" s="1"/>
      <c r="H74" s="1"/>
      <c r="I74" s="1"/>
      <c r="J74" s="1"/>
      <c r="K74" s="1"/>
      <c r="L74" s="1"/>
      <c r="M74" s="1"/>
    </row>
    <row r="75" spans="1:13" s="20" customFormat="1" hidden="1" x14ac:dyDescent="0.25">
      <c r="B75" s="21"/>
      <c r="C75" s="15"/>
      <c r="D75" s="15"/>
      <c r="E75" s="15"/>
      <c r="F75" s="15"/>
      <c r="G75" s="1"/>
      <c r="H75" s="1"/>
      <c r="I75" s="1"/>
      <c r="J75" s="1"/>
      <c r="K75" s="1"/>
      <c r="L75" s="1"/>
      <c r="M75" s="1"/>
    </row>
    <row r="76" spans="1:13" s="20" customFormat="1" hidden="1" x14ac:dyDescent="0.25">
      <c r="B76" s="21"/>
      <c r="C76" s="15"/>
      <c r="D76" s="15"/>
      <c r="E76" s="15"/>
      <c r="F76" s="15"/>
      <c r="G76" s="1"/>
      <c r="H76" s="1"/>
      <c r="I76" s="1"/>
      <c r="J76" s="1"/>
      <c r="K76" s="1"/>
      <c r="L76" s="1"/>
      <c r="M76" s="1"/>
    </row>
    <row r="77" spans="1:13" s="20" customFormat="1" hidden="1" x14ac:dyDescent="0.25">
      <c r="B77" s="21"/>
      <c r="C77" s="15"/>
      <c r="D77" s="15"/>
      <c r="E77" s="15"/>
      <c r="F77" s="15"/>
      <c r="G77" s="1"/>
      <c r="H77" s="1"/>
      <c r="I77" s="1"/>
      <c r="J77" s="1"/>
      <c r="K77" s="1"/>
      <c r="L77" s="1"/>
      <c r="M77" s="1"/>
    </row>
    <row r="78" spans="1:13" s="20" customFormat="1" hidden="1" x14ac:dyDescent="0.25">
      <c r="B78" s="21"/>
      <c r="C78" s="15"/>
      <c r="D78" s="15"/>
      <c r="E78" s="15"/>
      <c r="F78" s="15"/>
      <c r="G78" s="1"/>
      <c r="H78" s="1"/>
      <c r="I78" s="1"/>
      <c r="J78" s="1"/>
      <c r="K78" s="1"/>
      <c r="L78" s="1"/>
      <c r="M78" s="1"/>
    </row>
    <row r="79" spans="1:13" s="20" customFormat="1" hidden="1" x14ac:dyDescent="0.25">
      <c r="B79" s="21"/>
      <c r="C79" s="15"/>
      <c r="D79" s="15"/>
      <c r="E79" s="15"/>
      <c r="F79" s="15"/>
      <c r="G79" s="1"/>
      <c r="H79" s="1"/>
      <c r="I79" s="1"/>
      <c r="J79" s="1"/>
      <c r="K79" s="1"/>
      <c r="L79" s="1"/>
      <c r="M79" s="1"/>
    </row>
    <row r="80" spans="1:13" s="20" customFormat="1" hidden="1" x14ac:dyDescent="0.25">
      <c r="B80" s="21"/>
      <c r="C80" s="15"/>
      <c r="D80" s="15"/>
      <c r="E80" s="15"/>
      <c r="F80" s="15"/>
      <c r="G80" s="1"/>
      <c r="H80" s="1"/>
      <c r="I80" s="1"/>
      <c r="J80" s="1"/>
      <c r="K80" s="1"/>
      <c r="L80" s="1"/>
      <c r="M80" s="1"/>
    </row>
    <row r="81" spans="2:13" s="20" customFormat="1" hidden="1" x14ac:dyDescent="0.25">
      <c r="B81" s="21"/>
      <c r="C81" s="15"/>
      <c r="D81" s="15"/>
      <c r="E81" s="15"/>
      <c r="F81" s="15"/>
      <c r="G81" s="1"/>
      <c r="H81" s="1"/>
      <c r="I81" s="1"/>
      <c r="J81" s="1"/>
      <c r="K81" s="1"/>
      <c r="L81" s="1"/>
      <c r="M81" s="1"/>
    </row>
    <row r="82" spans="2:13" s="20" customFormat="1" hidden="1" x14ac:dyDescent="0.25">
      <c r="B82" s="21"/>
      <c r="C82" s="15"/>
      <c r="D82" s="15"/>
      <c r="E82" s="15"/>
      <c r="F82" s="15"/>
      <c r="G82" s="1"/>
      <c r="H82" s="1"/>
      <c r="I82" s="1"/>
      <c r="J82" s="1"/>
      <c r="K82" s="1"/>
      <c r="L82" s="1"/>
      <c r="M82" s="1"/>
    </row>
    <row r="83" spans="2:13" s="20" customFormat="1" hidden="1" x14ac:dyDescent="0.25">
      <c r="B83" s="21"/>
      <c r="C83" s="15"/>
      <c r="D83" s="15"/>
      <c r="E83" s="15"/>
      <c r="F83" s="15"/>
      <c r="G83" s="1"/>
      <c r="H83" s="1"/>
      <c r="I83" s="1"/>
      <c r="J83" s="1"/>
      <c r="K83" s="1"/>
      <c r="L83" s="1"/>
      <c r="M83" s="1"/>
    </row>
    <row r="84" spans="2:13" s="20" customFormat="1" hidden="1" x14ac:dyDescent="0.25">
      <c r="B84" s="21"/>
      <c r="C84" s="15"/>
      <c r="D84" s="15"/>
      <c r="E84" s="15"/>
      <c r="F84" s="15"/>
      <c r="G84" s="1"/>
      <c r="H84" s="1"/>
      <c r="I84" s="1"/>
      <c r="J84" s="1"/>
      <c r="K84" s="1"/>
      <c r="L84" s="1"/>
      <c r="M84" s="1"/>
    </row>
    <row r="85" spans="2:13" hidden="1" x14ac:dyDescent="0.25"/>
    <row r="86" spans="2:13" hidden="1" x14ac:dyDescent="0.25"/>
    <row r="87" spans="2:13" hidden="1" x14ac:dyDescent="0.25"/>
    <row r="88" spans="2:13" s="20" customFormat="1" hidden="1" x14ac:dyDescent="0.25">
      <c r="B88" s="21"/>
      <c r="C88" s="15"/>
      <c r="D88" s="15"/>
      <c r="E88" s="15"/>
      <c r="F88" s="15"/>
      <c r="G88" s="1"/>
      <c r="H88" s="1"/>
      <c r="I88" s="1"/>
      <c r="J88" s="1"/>
      <c r="K88" s="1"/>
      <c r="L88" s="1"/>
      <c r="M88" s="1"/>
    </row>
    <row r="89" spans="2:13" s="20" customFormat="1" hidden="1" x14ac:dyDescent="0.25">
      <c r="B89" s="21"/>
      <c r="C89" s="15"/>
      <c r="D89" s="15"/>
      <c r="E89" s="15"/>
      <c r="F89" s="15"/>
      <c r="G89" s="1"/>
      <c r="H89" s="1"/>
      <c r="I89" s="1"/>
      <c r="J89" s="1"/>
      <c r="K89" s="1"/>
      <c r="L89" s="1"/>
      <c r="M89" s="1"/>
    </row>
    <row r="90" spans="2:13" s="20" customFormat="1" hidden="1" x14ac:dyDescent="0.25">
      <c r="B90" s="21"/>
      <c r="C90" s="15"/>
      <c r="D90" s="15"/>
      <c r="E90" s="15"/>
      <c r="F90" s="15"/>
      <c r="G90" s="1"/>
      <c r="H90" s="1"/>
      <c r="I90" s="1"/>
      <c r="J90" s="1"/>
      <c r="K90" s="1"/>
      <c r="L90" s="1"/>
      <c r="M90" s="1"/>
    </row>
    <row r="91" spans="2:13" s="20" customFormat="1" hidden="1" x14ac:dyDescent="0.25">
      <c r="B91" s="21"/>
      <c r="C91" s="15"/>
      <c r="D91" s="15"/>
      <c r="E91" s="15"/>
      <c r="F91" s="15"/>
      <c r="G91" s="1"/>
      <c r="H91" s="1"/>
      <c r="I91" s="1"/>
      <c r="J91" s="1"/>
      <c r="K91" s="1"/>
      <c r="L91" s="1"/>
      <c r="M91" s="1"/>
    </row>
    <row r="92" spans="2:13" s="20" customFormat="1" hidden="1" x14ac:dyDescent="0.25">
      <c r="B92" s="21"/>
      <c r="C92" s="15"/>
      <c r="D92" s="15"/>
      <c r="E92" s="15"/>
      <c r="F92" s="15"/>
      <c r="G92" s="1"/>
      <c r="H92" s="1"/>
      <c r="I92" s="1"/>
      <c r="J92" s="1"/>
      <c r="K92" s="1"/>
      <c r="L92" s="1"/>
      <c r="M92" s="1"/>
    </row>
    <row r="93" spans="2:13" s="20" customFormat="1" hidden="1" x14ac:dyDescent="0.25">
      <c r="B93" s="21"/>
      <c r="C93" s="15"/>
      <c r="D93" s="15"/>
      <c r="E93" s="15"/>
      <c r="F93" s="15"/>
      <c r="G93" s="1"/>
      <c r="H93" s="1"/>
      <c r="I93" s="1"/>
      <c r="J93" s="1"/>
      <c r="K93" s="1"/>
      <c r="L93" s="1"/>
      <c r="M93" s="1"/>
    </row>
    <row r="94" spans="2:13" s="20" customFormat="1" hidden="1" x14ac:dyDescent="0.25">
      <c r="B94" s="21"/>
      <c r="C94" s="15"/>
      <c r="D94" s="15"/>
      <c r="E94" s="15"/>
      <c r="F94" s="15"/>
      <c r="G94" s="1"/>
      <c r="H94" s="1"/>
      <c r="I94" s="1"/>
      <c r="J94" s="1"/>
      <c r="K94" s="1"/>
      <c r="L94" s="1"/>
      <c r="M94" s="1"/>
    </row>
    <row r="95" spans="2:13" s="20" customFormat="1" hidden="1" x14ac:dyDescent="0.25">
      <c r="B95" s="21"/>
      <c r="C95" s="15"/>
      <c r="D95" s="15"/>
      <c r="E95" s="15"/>
      <c r="F95" s="15"/>
      <c r="G95" s="1"/>
      <c r="H95" s="1"/>
      <c r="I95" s="1"/>
      <c r="J95" s="1"/>
      <c r="K95" s="1"/>
      <c r="L95" s="1"/>
      <c r="M95" s="1"/>
    </row>
    <row r="96" spans="2:13" s="20" customFormat="1" hidden="1" x14ac:dyDescent="0.25">
      <c r="B96" s="21"/>
      <c r="C96" s="15"/>
      <c r="D96" s="15"/>
      <c r="E96" s="15"/>
      <c r="F96" s="15"/>
      <c r="G96" s="1"/>
      <c r="H96" s="1"/>
      <c r="I96" s="1"/>
      <c r="J96" s="1"/>
      <c r="K96" s="1"/>
      <c r="L96" s="1"/>
      <c r="M96" s="1"/>
    </row>
    <row r="97" spans="2:13" s="20" customFormat="1" hidden="1" x14ac:dyDescent="0.25">
      <c r="B97" s="21"/>
      <c r="C97" s="15"/>
      <c r="D97" s="15"/>
      <c r="E97" s="15"/>
      <c r="F97" s="15"/>
      <c r="G97" s="1"/>
      <c r="H97" s="1"/>
      <c r="I97" s="1"/>
      <c r="J97" s="1"/>
      <c r="K97" s="1"/>
      <c r="L97" s="1"/>
      <c r="M97" s="1"/>
    </row>
    <row r="98" spans="2:13" s="20" customFormat="1" hidden="1" x14ac:dyDescent="0.25">
      <c r="B98" s="21"/>
      <c r="C98" s="15"/>
      <c r="D98" s="15"/>
      <c r="E98" s="15"/>
      <c r="F98" s="15"/>
      <c r="G98" s="1"/>
      <c r="H98" s="1"/>
      <c r="I98" s="1"/>
      <c r="J98" s="1"/>
      <c r="K98" s="1"/>
      <c r="L98" s="1"/>
      <c r="M98" s="1"/>
    </row>
    <row r="99" spans="2:13" s="20" customFormat="1" hidden="1" x14ac:dyDescent="0.25">
      <c r="B99" s="21"/>
      <c r="C99" s="15"/>
      <c r="D99" s="15"/>
      <c r="E99" s="15"/>
      <c r="F99" s="15"/>
      <c r="G99" s="1"/>
      <c r="H99" s="1"/>
      <c r="I99" s="1"/>
      <c r="J99" s="1"/>
      <c r="K99" s="1"/>
      <c r="L99" s="1"/>
      <c r="M99" s="1"/>
    </row>
    <row r="100" spans="2:13" s="20" customFormat="1" hidden="1" x14ac:dyDescent="0.25">
      <c r="B100" s="21"/>
      <c r="C100" s="15"/>
      <c r="D100" s="15"/>
      <c r="E100" s="15"/>
      <c r="F100" s="15"/>
      <c r="G100" s="1"/>
      <c r="H100" s="1"/>
      <c r="I100" s="1"/>
      <c r="J100" s="1"/>
      <c r="K100" s="1"/>
      <c r="L100" s="1"/>
      <c r="M100" s="1"/>
    </row>
    <row r="101" spans="2:13" s="20" customFormat="1" hidden="1" x14ac:dyDescent="0.25">
      <c r="B101" s="21"/>
      <c r="C101" s="15"/>
      <c r="D101" s="15"/>
      <c r="E101" s="15"/>
      <c r="F101" s="15"/>
      <c r="G101" s="1"/>
      <c r="H101" s="1"/>
      <c r="I101" s="1"/>
      <c r="J101" s="1"/>
      <c r="K101" s="1"/>
      <c r="L101" s="1"/>
      <c r="M101" s="1"/>
    </row>
    <row r="102" spans="2:13" s="20" customFormat="1" hidden="1" x14ac:dyDescent="0.25">
      <c r="B102" s="21"/>
      <c r="C102" s="15"/>
      <c r="D102" s="15"/>
      <c r="E102" s="15"/>
      <c r="F102" s="15"/>
      <c r="G102" s="1"/>
      <c r="H102" s="1"/>
      <c r="I102" s="1"/>
      <c r="J102" s="1"/>
      <c r="K102" s="1"/>
      <c r="L102" s="1"/>
      <c r="M102" s="1"/>
    </row>
    <row r="103" spans="2:13" s="20" customFormat="1" hidden="1" x14ac:dyDescent="0.25">
      <c r="B103" s="21"/>
      <c r="C103" s="15"/>
      <c r="D103" s="15"/>
      <c r="E103" s="15"/>
      <c r="F103" s="15"/>
      <c r="G103" s="1"/>
      <c r="H103" s="1"/>
      <c r="I103" s="1"/>
      <c r="J103" s="1"/>
      <c r="K103" s="1"/>
      <c r="L103" s="1"/>
      <c r="M103" s="1"/>
    </row>
    <row r="104" spans="2:13" hidden="1" x14ac:dyDescent="0.25"/>
    <row r="105" spans="2:13" hidden="1" x14ac:dyDescent="0.25"/>
    <row r="106" spans="2:13" x14ac:dyDescent="0.25"/>
    <row r="107" spans="2:13" x14ac:dyDescent="0.25"/>
    <row r="108" spans="2:13" x14ac:dyDescent="0.25"/>
    <row r="109" spans="2:13" x14ac:dyDescent="0.25"/>
    <row r="110" spans="2:13" s="20" customFormat="1" x14ac:dyDescent="0.25">
      <c r="B110" s="21"/>
      <c r="C110" s="15"/>
      <c r="D110" s="15"/>
      <c r="E110" s="15"/>
      <c r="F110" s="15"/>
      <c r="G110" s="1"/>
      <c r="H110" s="1"/>
      <c r="I110" s="1"/>
      <c r="J110" s="1"/>
      <c r="K110" s="1"/>
      <c r="L110" s="1"/>
      <c r="M110" s="1"/>
    </row>
    <row r="111" spans="2:13" x14ac:dyDescent="0.25"/>
    <row r="112" spans="2:13" x14ac:dyDescent="0.25"/>
    <row r="113" spans="2:13" x14ac:dyDescent="0.25"/>
    <row r="114" spans="2:13" x14ac:dyDescent="0.25"/>
    <row r="115" spans="2:13" x14ac:dyDescent="0.25"/>
    <row r="116" spans="2:13" x14ac:dyDescent="0.25"/>
    <row r="117" spans="2:13" x14ac:dyDescent="0.25"/>
    <row r="118" spans="2:13" x14ac:dyDescent="0.25"/>
    <row r="119" spans="2:13" x14ac:dyDescent="0.25"/>
    <row r="120" spans="2:13" x14ac:dyDescent="0.25"/>
    <row r="121" spans="2:13" s="20" customFormat="1" x14ac:dyDescent="0.25">
      <c r="B121" s="21"/>
      <c r="C121" s="15"/>
      <c r="D121" s="15"/>
      <c r="E121" s="15"/>
      <c r="F121" s="15"/>
      <c r="G121" s="1"/>
      <c r="H121" s="1"/>
      <c r="I121" s="1"/>
      <c r="J121" s="1"/>
      <c r="K121" s="1"/>
      <c r="L121" s="1"/>
      <c r="M121" s="1"/>
    </row>
    <row r="122" spans="2:13" s="20" customFormat="1" x14ac:dyDescent="0.25">
      <c r="B122" s="21"/>
      <c r="C122" s="15"/>
      <c r="D122" s="15"/>
      <c r="E122" s="15"/>
      <c r="F122" s="15"/>
      <c r="G122" s="1"/>
      <c r="H122" s="1"/>
      <c r="I122" s="1"/>
      <c r="J122" s="1"/>
      <c r="K122" s="1"/>
      <c r="L122" s="1"/>
      <c r="M122" s="1"/>
    </row>
    <row r="123" spans="2:13" s="20" customFormat="1" x14ac:dyDescent="0.25">
      <c r="B123" s="21"/>
      <c r="C123" s="15"/>
      <c r="D123" s="15"/>
      <c r="E123" s="15"/>
      <c r="F123" s="15"/>
      <c r="G123" s="1"/>
      <c r="H123" s="1"/>
      <c r="I123" s="1"/>
      <c r="J123" s="1"/>
      <c r="K123" s="1"/>
      <c r="L123" s="1"/>
      <c r="M123" s="1"/>
    </row>
    <row r="124" spans="2:13" s="20" customFormat="1" x14ac:dyDescent="0.25">
      <c r="B124" s="21"/>
      <c r="C124" s="15"/>
      <c r="D124" s="15"/>
      <c r="E124" s="15"/>
      <c r="F124" s="15"/>
      <c r="G124" s="1"/>
      <c r="H124" s="1"/>
      <c r="I124" s="1"/>
      <c r="J124" s="1"/>
      <c r="K124" s="1"/>
      <c r="L124" s="1"/>
      <c r="M124" s="1"/>
    </row>
    <row r="125" spans="2:13" s="20" customFormat="1" x14ac:dyDescent="0.25">
      <c r="B125" s="21"/>
      <c r="C125" s="15"/>
      <c r="D125" s="15"/>
      <c r="E125" s="15"/>
      <c r="F125" s="15"/>
      <c r="G125" s="1"/>
      <c r="H125" s="1"/>
      <c r="I125" s="1"/>
      <c r="J125" s="1"/>
      <c r="K125" s="1"/>
      <c r="L125" s="1"/>
      <c r="M125" s="1"/>
    </row>
    <row r="126" spans="2:13" s="20" customFormat="1" x14ac:dyDescent="0.25">
      <c r="B126" s="21"/>
      <c r="C126" s="15"/>
      <c r="D126" s="15"/>
      <c r="E126" s="15"/>
      <c r="F126" s="15"/>
      <c r="G126" s="1"/>
      <c r="H126" s="1"/>
      <c r="I126" s="1"/>
      <c r="J126" s="1"/>
      <c r="K126" s="1"/>
      <c r="L126" s="1"/>
      <c r="M126" s="1"/>
    </row>
    <row r="127" spans="2:13" s="20" customFormat="1" x14ac:dyDescent="0.25">
      <c r="B127" s="21"/>
      <c r="C127" s="15"/>
      <c r="D127" s="15"/>
      <c r="E127" s="15"/>
      <c r="F127" s="15"/>
      <c r="G127" s="1"/>
      <c r="H127" s="1"/>
      <c r="I127" s="1"/>
      <c r="J127" s="1"/>
      <c r="K127" s="1"/>
      <c r="L127" s="1"/>
      <c r="M127" s="1"/>
    </row>
    <row r="128" spans="2:13" s="20" customFormat="1" x14ac:dyDescent="0.25">
      <c r="B128" s="21"/>
      <c r="C128" s="15"/>
      <c r="D128" s="15"/>
      <c r="E128" s="15"/>
      <c r="F128" s="15"/>
      <c r="G128" s="1"/>
      <c r="H128" s="1"/>
      <c r="I128" s="1"/>
      <c r="J128" s="1"/>
      <c r="K128" s="1"/>
      <c r="L128" s="1"/>
      <c r="M128" s="1"/>
    </row>
    <row r="129" spans="1:13" x14ac:dyDescent="0.25"/>
    <row r="130" spans="1:13" s="20" customFormat="1" x14ac:dyDescent="0.25">
      <c r="B130" s="21"/>
      <c r="C130" s="15"/>
      <c r="D130" s="15"/>
      <c r="E130" s="15"/>
      <c r="F130" s="15"/>
      <c r="G130" s="1"/>
      <c r="H130" s="1"/>
      <c r="I130" s="1"/>
      <c r="J130" s="1"/>
      <c r="K130" s="1"/>
      <c r="L130" s="1"/>
      <c r="M130" s="1"/>
    </row>
    <row r="131" spans="1:13" s="20" customFormat="1" x14ac:dyDescent="0.25">
      <c r="B131" s="21"/>
      <c r="C131" s="15"/>
      <c r="D131" s="15"/>
      <c r="E131" s="15"/>
      <c r="F131" s="15"/>
      <c r="G131" s="1"/>
      <c r="H131" s="1"/>
      <c r="I131" s="1"/>
      <c r="J131" s="1"/>
      <c r="K131" s="1"/>
      <c r="L131" s="1"/>
      <c r="M131" s="1"/>
    </row>
    <row r="132" spans="1:13" x14ac:dyDescent="0.25"/>
    <row r="133" spans="1:13" x14ac:dyDescent="0.25"/>
    <row r="134" spans="1:13" x14ac:dyDescent="0.25"/>
    <row r="135" spans="1:13" s="14" customFormat="1" x14ac:dyDescent="0.25">
      <c r="A135" s="20"/>
      <c r="B135" s="21"/>
      <c r="C135" s="15"/>
      <c r="D135" s="15"/>
      <c r="E135" s="15"/>
      <c r="F135" s="15"/>
      <c r="G135" s="1"/>
      <c r="H135" s="1"/>
      <c r="I135" s="1"/>
      <c r="J135" s="1"/>
      <c r="K135" s="1"/>
      <c r="L135" s="1"/>
      <c r="M135" s="1"/>
    </row>
    <row r="136" spans="1:13" s="14" customFormat="1" x14ac:dyDescent="0.25">
      <c r="A136" s="20"/>
      <c r="B136" s="21"/>
      <c r="C136" s="15"/>
      <c r="D136" s="15"/>
      <c r="E136" s="15"/>
      <c r="F136" s="15"/>
      <c r="G136" s="1"/>
      <c r="H136" s="1"/>
      <c r="I136" s="1"/>
      <c r="J136" s="1"/>
      <c r="K136" s="1"/>
      <c r="L136" s="1"/>
      <c r="M136" s="1"/>
    </row>
    <row r="137" spans="1:13" s="14" customFormat="1" x14ac:dyDescent="0.25">
      <c r="A137" s="20"/>
      <c r="B137" s="21"/>
      <c r="C137" s="15"/>
      <c r="D137" s="15"/>
      <c r="E137" s="15"/>
      <c r="F137" s="15"/>
      <c r="G137" s="1"/>
      <c r="H137" s="1"/>
      <c r="I137" s="1"/>
      <c r="J137" s="1"/>
      <c r="K137" s="1"/>
      <c r="L137" s="1"/>
      <c r="M137" s="1"/>
    </row>
    <row r="138" spans="1:13" s="14" customFormat="1" x14ac:dyDescent="0.25">
      <c r="A138" s="20"/>
      <c r="B138" s="21"/>
      <c r="C138" s="15"/>
      <c r="D138" s="15"/>
      <c r="E138" s="15"/>
      <c r="F138" s="15"/>
      <c r="G138" s="1"/>
      <c r="H138" s="1"/>
      <c r="I138" s="1"/>
      <c r="J138" s="1"/>
      <c r="K138" s="1"/>
      <c r="L138" s="1"/>
      <c r="M138" s="1"/>
    </row>
    <row r="139" spans="1:13" s="14" customFormat="1" x14ac:dyDescent="0.25">
      <c r="A139" s="20"/>
      <c r="B139" s="21"/>
      <c r="C139" s="15"/>
      <c r="D139" s="15"/>
      <c r="E139" s="15"/>
      <c r="F139" s="15"/>
      <c r="G139" s="1"/>
      <c r="H139" s="1"/>
      <c r="I139" s="1"/>
      <c r="J139" s="1"/>
      <c r="K139" s="1"/>
      <c r="L139" s="1"/>
      <c r="M139" s="1"/>
    </row>
    <row r="140" spans="1:13" s="14" customFormat="1" x14ac:dyDescent="0.25">
      <c r="A140" s="20"/>
      <c r="B140" s="21"/>
      <c r="C140" s="15"/>
      <c r="D140" s="15"/>
      <c r="E140" s="15"/>
      <c r="F140" s="15"/>
      <c r="G140" s="1"/>
      <c r="H140" s="1"/>
      <c r="I140" s="1"/>
      <c r="J140" s="1"/>
      <c r="K140" s="1"/>
      <c r="L140" s="1"/>
      <c r="M140" s="1"/>
    </row>
    <row r="141" spans="1:13" s="14" customFormat="1" x14ac:dyDescent="0.25">
      <c r="A141" s="20"/>
      <c r="B141" s="21"/>
      <c r="C141" s="15"/>
      <c r="D141" s="15"/>
      <c r="E141" s="15"/>
      <c r="F141" s="15"/>
      <c r="G141" s="1"/>
      <c r="H141" s="1"/>
      <c r="I141" s="1"/>
      <c r="J141" s="1"/>
      <c r="K141" s="1"/>
      <c r="L141" s="1"/>
      <c r="M141" s="1"/>
    </row>
    <row r="142" spans="1:13" s="14" customFormat="1" x14ac:dyDescent="0.25">
      <c r="A142" s="20"/>
      <c r="B142" s="21"/>
      <c r="C142" s="15"/>
      <c r="D142" s="15"/>
      <c r="E142" s="15"/>
      <c r="F142" s="15"/>
      <c r="G142" s="1"/>
      <c r="H142" s="1"/>
      <c r="I142" s="1"/>
      <c r="J142" s="1"/>
      <c r="K142" s="1"/>
      <c r="L142" s="1"/>
      <c r="M142" s="1"/>
    </row>
    <row r="143" spans="1:13" s="14" customFormat="1" x14ac:dyDescent="0.25">
      <c r="A143" s="20"/>
      <c r="B143" s="21"/>
      <c r="C143" s="15"/>
      <c r="D143" s="15"/>
      <c r="E143" s="15"/>
      <c r="F143" s="15"/>
      <c r="G143" s="1"/>
      <c r="H143" s="1"/>
      <c r="I143" s="1"/>
      <c r="J143" s="1"/>
      <c r="K143" s="1"/>
      <c r="L143" s="1"/>
      <c r="M143" s="1"/>
    </row>
    <row r="144" spans="1:13" s="14" customFormat="1" x14ac:dyDescent="0.25">
      <c r="A144" s="20"/>
      <c r="B144" s="21"/>
      <c r="C144" s="15"/>
      <c r="D144" s="15"/>
      <c r="E144" s="15"/>
      <c r="F144" s="15"/>
      <c r="G144" s="1"/>
      <c r="H144" s="1"/>
      <c r="I144" s="1"/>
      <c r="J144" s="1"/>
      <c r="K144" s="1"/>
      <c r="L144" s="1"/>
      <c r="M144" s="1"/>
    </row>
    <row r="145" spans="1:13" s="14" customFormat="1" x14ac:dyDescent="0.25">
      <c r="A145" s="20"/>
      <c r="B145" s="21"/>
      <c r="C145" s="15"/>
      <c r="D145" s="15"/>
      <c r="E145" s="15"/>
      <c r="F145" s="15"/>
      <c r="G145" s="1"/>
      <c r="H145" s="1"/>
      <c r="I145" s="1"/>
      <c r="J145" s="1"/>
      <c r="K145" s="1"/>
      <c r="L145" s="1"/>
      <c r="M145" s="1"/>
    </row>
    <row r="146" spans="1:13" s="14" customFormat="1" x14ac:dyDescent="0.25">
      <c r="A146" s="20"/>
      <c r="B146" s="21"/>
      <c r="C146" s="15"/>
      <c r="D146" s="15"/>
      <c r="E146" s="15"/>
      <c r="F146" s="15"/>
      <c r="G146" s="1"/>
      <c r="H146" s="1"/>
      <c r="I146" s="1"/>
      <c r="J146" s="1"/>
      <c r="K146" s="1"/>
      <c r="L146" s="1"/>
      <c r="M146" s="1"/>
    </row>
    <row r="147" spans="1:13" s="14" customFormat="1" x14ac:dyDescent="0.25">
      <c r="A147" s="20"/>
      <c r="B147" s="21"/>
      <c r="C147" s="15"/>
      <c r="D147" s="15"/>
      <c r="E147" s="15"/>
      <c r="F147" s="15"/>
      <c r="G147" s="1"/>
      <c r="H147" s="1"/>
      <c r="I147" s="1"/>
      <c r="J147" s="1"/>
      <c r="K147" s="1"/>
      <c r="L147" s="1"/>
      <c r="M147" s="1"/>
    </row>
    <row r="148" spans="1:13" s="14" customFormat="1" x14ac:dyDescent="0.25">
      <c r="A148" s="20"/>
      <c r="B148" s="21"/>
      <c r="C148" s="15"/>
      <c r="D148" s="15"/>
      <c r="E148" s="15"/>
      <c r="F148" s="15"/>
      <c r="G148" s="1"/>
      <c r="H148" s="1"/>
      <c r="I148" s="1"/>
      <c r="J148" s="1"/>
      <c r="K148" s="1"/>
      <c r="L148" s="1"/>
      <c r="M148" s="1"/>
    </row>
    <row r="149" spans="1:13" s="14" customFormat="1" x14ac:dyDescent="0.25">
      <c r="A149" s="20"/>
      <c r="B149" s="21"/>
      <c r="C149" s="15"/>
      <c r="D149" s="15"/>
      <c r="E149" s="15"/>
      <c r="F149" s="15"/>
      <c r="G149" s="1"/>
      <c r="H149" s="1"/>
      <c r="I149" s="1"/>
      <c r="J149" s="1"/>
      <c r="K149" s="1"/>
      <c r="L149" s="1"/>
      <c r="M149" s="1"/>
    </row>
    <row r="150" spans="1:13" s="14" customFormat="1" x14ac:dyDescent="0.25">
      <c r="A150" s="20"/>
      <c r="B150" s="21"/>
      <c r="C150" s="15"/>
      <c r="D150" s="15"/>
      <c r="E150" s="15"/>
      <c r="F150" s="15"/>
      <c r="G150" s="1"/>
      <c r="H150" s="1"/>
      <c r="I150" s="1"/>
      <c r="J150" s="1"/>
      <c r="K150" s="1"/>
      <c r="L150" s="1"/>
      <c r="M150" s="1"/>
    </row>
    <row r="151" spans="1:13" s="14" customFormat="1" x14ac:dyDescent="0.25">
      <c r="A151" s="20"/>
      <c r="B151" s="21"/>
      <c r="C151" s="15"/>
      <c r="D151" s="15"/>
      <c r="E151" s="15"/>
      <c r="F151" s="15"/>
      <c r="G151" s="1"/>
      <c r="H151" s="1"/>
      <c r="I151" s="1"/>
      <c r="J151" s="1"/>
      <c r="K151" s="1"/>
      <c r="L151" s="1"/>
      <c r="M151" s="1"/>
    </row>
    <row r="152" spans="1:13" x14ac:dyDescent="0.25"/>
    <row r="153" spans="1:13" x14ac:dyDescent="0.25"/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3"/>
  <sheetViews>
    <sheetView workbookViewId="0">
      <selection activeCell="C9" sqref="C9"/>
    </sheetView>
  </sheetViews>
  <sheetFormatPr defaultColWidth="0" defaultRowHeight="15" zeroHeight="1" x14ac:dyDescent="0.25"/>
  <cols>
    <col min="1" max="1" width="5.42578125" style="20" customWidth="1"/>
    <col min="2" max="2" width="69.5703125" style="21" customWidth="1"/>
    <col min="3" max="3" width="15.28515625" style="15" customWidth="1"/>
    <col min="4" max="4" width="14.42578125" style="15" customWidth="1"/>
    <col min="5" max="5" width="12" style="15" customWidth="1"/>
    <col min="6" max="6" width="16.28515625" style="15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39" t="s">
        <v>62</v>
      </c>
      <c r="B2" s="39"/>
      <c r="C2" s="39"/>
      <c r="D2" s="39"/>
      <c r="E2" s="39"/>
      <c r="F2" s="39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22"/>
      <c r="C3" s="16"/>
      <c r="D3" s="16"/>
      <c r="E3" s="16"/>
      <c r="F3" s="16"/>
      <c r="G3" s="10"/>
      <c r="H3" s="10"/>
      <c r="I3" s="10"/>
      <c r="J3" s="10"/>
      <c r="K3" s="10"/>
      <c r="L3" s="10"/>
      <c r="M3" s="10"/>
    </row>
    <row r="4" spans="1:13" x14ac:dyDescent="0.25">
      <c r="F4" s="19" t="s">
        <v>6</v>
      </c>
    </row>
    <row r="5" spans="1:13" ht="29.25" customHeight="1" x14ac:dyDescent="0.25">
      <c r="A5" s="40" t="s">
        <v>0</v>
      </c>
      <c r="B5" s="41" t="s">
        <v>1</v>
      </c>
      <c r="C5" s="44" t="s">
        <v>64</v>
      </c>
      <c r="D5" s="44" t="s">
        <v>63</v>
      </c>
      <c r="E5" s="44"/>
      <c r="F5" s="44"/>
    </row>
    <row r="6" spans="1:13" ht="36" customHeight="1" x14ac:dyDescent="0.25">
      <c r="A6" s="40"/>
      <c r="B6" s="42"/>
      <c r="C6" s="44"/>
      <c r="D6" s="44" t="s">
        <v>2</v>
      </c>
      <c r="E6" s="44" t="s">
        <v>3</v>
      </c>
      <c r="F6" s="44"/>
    </row>
    <row r="7" spans="1:13" ht="21" customHeight="1" x14ac:dyDescent="0.25">
      <c r="A7" s="40"/>
      <c r="B7" s="43"/>
      <c r="C7" s="44"/>
      <c r="D7" s="44"/>
      <c r="E7" s="35" t="s">
        <v>4</v>
      </c>
      <c r="F7" s="35" t="s">
        <v>5</v>
      </c>
    </row>
    <row r="8" spans="1:13" s="9" customFormat="1" ht="18" customHeight="1" x14ac:dyDescent="0.2">
      <c r="A8" s="7">
        <v>1</v>
      </c>
      <c r="B8" s="17" t="s">
        <v>7</v>
      </c>
      <c r="C8" s="4">
        <f>C10+C12+C11+C9</f>
        <v>21.6</v>
      </c>
      <c r="D8" s="4">
        <f>D10+D12+D11+D9</f>
        <v>81.8</v>
      </c>
      <c r="E8" s="4" t="s">
        <v>61</v>
      </c>
      <c r="F8" s="4">
        <f>D8-C8</f>
        <v>60.199999999999996</v>
      </c>
    </row>
    <row r="9" spans="1:13" ht="18" customHeight="1" x14ac:dyDescent="0.25">
      <c r="A9" s="3">
        <v>2</v>
      </c>
      <c r="B9" s="23" t="s">
        <v>31</v>
      </c>
      <c r="C9" s="35">
        <v>0</v>
      </c>
      <c r="D9" s="35">
        <v>3.3</v>
      </c>
      <c r="E9" s="35"/>
      <c r="F9" s="35">
        <f t="shared" ref="F9:F45" si="0">D9-C9</f>
        <v>3.3</v>
      </c>
    </row>
    <row r="10" spans="1:13" ht="49.5" customHeight="1" x14ac:dyDescent="0.25">
      <c r="A10" s="3">
        <v>3</v>
      </c>
      <c r="B10" s="23" t="s">
        <v>23</v>
      </c>
      <c r="C10" s="35">
        <v>21.6</v>
      </c>
      <c r="D10" s="35">
        <v>14</v>
      </c>
      <c r="E10" s="35">
        <f t="shared" ref="E10:E40" si="1">D10/C10*100</f>
        <v>64.81481481481481</v>
      </c>
      <c r="F10" s="35">
        <f t="shared" si="0"/>
        <v>-7.6000000000000014</v>
      </c>
    </row>
    <row r="11" spans="1:13" ht="66" customHeight="1" x14ac:dyDescent="0.25">
      <c r="A11" s="3">
        <v>4</v>
      </c>
      <c r="B11" s="23" t="s">
        <v>30</v>
      </c>
      <c r="C11" s="35">
        <v>0</v>
      </c>
      <c r="D11" s="35">
        <v>58.3</v>
      </c>
      <c r="E11" s="35"/>
      <c r="F11" s="35">
        <f t="shared" si="0"/>
        <v>58.3</v>
      </c>
    </row>
    <row r="12" spans="1:13" ht="63.75" customHeight="1" x14ac:dyDescent="0.25">
      <c r="A12" s="3">
        <v>5</v>
      </c>
      <c r="B12" s="23" t="s">
        <v>24</v>
      </c>
      <c r="C12" s="35">
        <v>0</v>
      </c>
      <c r="D12" s="35">
        <v>6.2</v>
      </c>
      <c r="E12" s="35"/>
      <c r="F12" s="35">
        <f t="shared" si="0"/>
        <v>6.2</v>
      </c>
    </row>
    <row r="13" spans="1:13" s="9" customFormat="1" ht="31.5" customHeight="1" x14ac:dyDescent="0.2">
      <c r="A13" s="7">
        <v>6</v>
      </c>
      <c r="B13" s="17" t="s">
        <v>16</v>
      </c>
      <c r="C13" s="4">
        <f>C14+C15+C17+C18+C19+C21+C22+C23+C24+C26+C16+C25+C20</f>
        <v>40051.399999999994</v>
      </c>
      <c r="D13" s="4">
        <f>D14+D15+D17+D18+D19+D21+D22+D23+D24+D26+D16+D25+D20</f>
        <v>38625.800000000003</v>
      </c>
      <c r="E13" s="4">
        <f t="shared" si="1"/>
        <v>96.440573862586604</v>
      </c>
      <c r="F13" s="4">
        <f t="shared" si="0"/>
        <v>-1425.5999999999913</v>
      </c>
    </row>
    <row r="14" spans="1:13" ht="78.75" customHeight="1" x14ac:dyDescent="0.25">
      <c r="A14" s="3">
        <v>7</v>
      </c>
      <c r="B14" s="23" t="s">
        <v>8</v>
      </c>
      <c r="C14" s="35">
        <v>20769</v>
      </c>
      <c r="D14" s="35">
        <v>22676.6</v>
      </c>
      <c r="E14" s="35">
        <f t="shared" si="1"/>
        <v>109.18484279454957</v>
      </c>
      <c r="F14" s="35">
        <f t="shared" si="0"/>
        <v>1907.5999999999985</v>
      </c>
    </row>
    <row r="15" spans="1:13" ht="33.75" customHeight="1" x14ac:dyDescent="0.25">
      <c r="A15" s="3">
        <v>8</v>
      </c>
      <c r="B15" s="23" t="s">
        <v>15</v>
      </c>
      <c r="C15" s="35">
        <v>5277.5</v>
      </c>
      <c r="D15" s="35">
        <v>3444.4</v>
      </c>
      <c r="E15" s="35">
        <f t="shared" si="1"/>
        <v>65.265750828991003</v>
      </c>
      <c r="F15" s="35">
        <f t="shared" si="0"/>
        <v>-1833.1</v>
      </c>
    </row>
    <row r="16" spans="1:13" ht="95.25" customHeight="1" x14ac:dyDescent="0.25">
      <c r="A16" s="3">
        <v>9</v>
      </c>
      <c r="B16" s="23" t="s">
        <v>47</v>
      </c>
      <c r="C16" s="35">
        <v>0</v>
      </c>
      <c r="D16" s="35">
        <v>26.9</v>
      </c>
      <c r="E16" s="35"/>
      <c r="F16" s="35">
        <f t="shared" si="0"/>
        <v>26.9</v>
      </c>
    </row>
    <row r="17" spans="1:6" ht="33.75" customHeight="1" x14ac:dyDescent="0.25">
      <c r="A17" s="3">
        <v>10</v>
      </c>
      <c r="B17" s="23" t="s">
        <v>15</v>
      </c>
      <c r="C17" s="35">
        <v>450.3</v>
      </c>
      <c r="D17" s="35">
        <v>364.2</v>
      </c>
      <c r="E17" s="35">
        <f t="shared" si="1"/>
        <v>80.879413724183863</v>
      </c>
      <c r="F17" s="35">
        <f t="shared" si="0"/>
        <v>-86.100000000000023</v>
      </c>
    </row>
    <row r="18" spans="1:6" ht="96.75" customHeight="1" x14ac:dyDescent="0.25">
      <c r="A18" s="3">
        <v>11</v>
      </c>
      <c r="B18" s="23" t="s">
        <v>28</v>
      </c>
      <c r="C18" s="35">
        <v>6845.3</v>
      </c>
      <c r="D18" s="35">
        <v>5328.7</v>
      </c>
      <c r="E18" s="35">
        <f t="shared" si="1"/>
        <v>77.8446525353162</v>
      </c>
      <c r="F18" s="35">
        <f t="shared" si="0"/>
        <v>-1516.6000000000004</v>
      </c>
    </row>
    <row r="19" spans="1:6" ht="31.5" customHeight="1" x14ac:dyDescent="0.25">
      <c r="A19" s="3">
        <v>12</v>
      </c>
      <c r="B19" s="23" t="s">
        <v>11</v>
      </c>
      <c r="C19" s="35">
        <v>1017.1</v>
      </c>
      <c r="D19" s="35">
        <v>938.3</v>
      </c>
      <c r="E19" s="35">
        <f t="shared" si="1"/>
        <v>92.25248254842198</v>
      </c>
      <c r="F19" s="35">
        <f t="shared" si="0"/>
        <v>-78.800000000000068</v>
      </c>
    </row>
    <row r="20" spans="1:6" ht="31.5" customHeight="1" x14ac:dyDescent="0.25">
      <c r="A20" s="3">
        <v>13</v>
      </c>
      <c r="B20" s="23" t="s">
        <v>65</v>
      </c>
      <c r="C20" s="35">
        <v>0</v>
      </c>
      <c r="D20" s="35">
        <v>39.5</v>
      </c>
      <c r="E20" s="35"/>
      <c r="F20" s="35">
        <f t="shared" si="0"/>
        <v>39.5</v>
      </c>
    </row>
    <row r="21" spans="1:6" ht="81" customHeight="1" x14ac:dyDescent="0.25">
      <c r="A21" s="3">
        <v>14</v>
      </c>
      <c r="B21" s="23" t="s">
        <v>26</v>
      </c>
      <c r="C21" s="35">
        <v>2031.2</v>
      </c>
      <c r="D21" s="35">
        <v>4161.8</v>
      </c>
      <c r="E21" s="35" t="s">
        <v>61</v>
      </c>
      <c r="F21" s="35">
        <f t="shared" si="0"/>
        <v>2130.6000000000004</v>
      </c>
    </row>
    <row r="22" spans="1:6" ht="48.75" customHeight="1" x14ac:dyDescent="0.25">
      <c r="A22" s="3">
        <v>15</v>
      </c>
      <c r="B22" s="23" t="s">
        <v>35</v>
      </c>
      <c r="C22" s="35">
        <v>0</v>
      </c>
      <c r="D22" s="35">
        <v>261.60000000000002</v>
      </c>
      <c r="E22" s="35"/>
      <c r="F22" s="35">
        <f t="shared" si="0"/>
        <v>261.60000000000002</v>
      </c>
    </row>
    <row r="23" spans="1:6" ht="50.25" customHeight="1" x14ac:dyDescent="0.25">
      <c r="A23" s="3">
        <v>16</v>
      </c>
      <c r="B23" s="23" t="s">
        <v>29</v>
      </c>
      <c r="C23" s="35">
        <v>3661</v>
      </c>
      <c r="D23" s="35">
        <v>1073.5999999999999</v>
      </c>
      <c r="E23" s="35">
        <f t="shared" si="1"/>
        <v>29.325320950559952</v>
      </c>
      <c r="F23" s="35">
        <f t="shared" si="0"/>
        <v>-2587.4</v>
      </c>
    </row>
    <row r="24" spans="1:6" ht="63.75" customHeight="1" x14ac:dyDescent="0.25">
      <c r="A24" s="3">
        <v>17</v>
      </c>
      <c r="B24" s="23" t="s">
        <v>36</v>
      </c>
      <c r="C24" s="35">
        <v>0</v>
      </c>
      <c r="D24" s="35">
        <v>318</v>
      </c>
      <c r="E24" s="35"/>
      <c r="F24" s="35">
        <f t="shared" si="0"/>
        <v>318</v>
      </c>
    </row>
    <row r="25" spans="1:6" ht="48" customHeight="1" x14ac:dyDescent="0.25">
      <c r="A25" s="3">
        <v>18</v>
      </c>
      <c r="B25" s="23" t="s">
        <v>48</v>
      </c>
      <c r="C25" s="35">
        <v>0</v>
      </c>
      <c r="D25" s="35">
        <v>0.3</v>
      </c>
      <c r="E25" s="35"/>
      <c r="F25" s="35">
        <f t="shared" si="0"/>
        <v>0.3</v>
      </c>
    </row>
    <row r="26" spans="1:6" ht="15.75" customHeight="1" x14ac:dyDescent="0.25">
      <c r="A26" s="3">
        <v>19</v>
      </c>
      <c r="B26" s="23" t="s">
        <v>22</v>
      </c>
      <c r="C26" s="35">
        <v>0</v>
      </c>
      <c r="D26" s="35">
        <v>-8.1</v>
      </c>
      <c r="E26" s="35"/>
      <c r="F26" s="35">
        <f t="shared" si="0"/>
        <v>-8.1</v>
      </c>
    </row>
    <row r="27" spans="1:6" s="9" customFormat="1" ht="18" customHeight="1" x14ac:dyDescent="0.2">
      <c r="A27" s="7">
        <v>20</v>
      </c>
      <c r="B27" s="17" t="s">
        <v>17</v>
      </c>
      <c r="C27" s="8">
        <f>C31+C30+C28+C29</f>
        <v>2929046.4</v>
      </c>
      <c r="D27" s="8">
        <f>D31+D30+D28+D29</f>
        <v>1680511.7</v>
      </c>
      <c r="E27" s="4">
        <f t="shared" si="1"/>
        <v>57.374021114858408</v>
      </c>
      <c r="F27" s="4">
        <f t="shared" si="0"/>
        <v>-1248534.7</v>
      </c>
    </row>
    <row r="28" spans="1:6" ht="16.5" customHeight="1" x14ac:dyDescent="0.25">
      <c r="A28" s="3">
        <v>21</v>
      </c>
      <c r="B28" s="23" t="s">
        <v>31</v>
      </c>
      <c r="C28" s="30">
        <v>0</v>
      </c>
      <c r="D28" s="30">
        <v>2.9</v>
      </c>
      <c r="E28" s="35"/>
      <c r="F28" s="35">
        <f t="shared" si="0"/>
        <v>2.9</v>
      </c>
    </row>
    <row r="29" spans="1:6" ht="81" customHeight="1" x14ac:dyDescent="0.25">
      <c r="A29" s="3">
        <v>22</v>
      </c>
      <c r="B29" s="23" t="s">
        <v>49</v>
      </c>
      <c r="C29" s="30">
        <v>0</v>
      </c>
      <c r="D29" s="30">
        <v>20.6</v>
      </c>
      <c r="E29" s="35"/>
      <c r="F29" s="35">
        <f t="shared" si="0"/>
        <v>20.6</v>
      </c>
    </row>
    <row r="30" spans="1:6" ht="31.5" x14ac:dyDescent="0.25">
      <c r="A30" s="3">
        <v>23</v>
      </c>
      <c r="B30" s="13" t="s">
        <v>9</v>
      </c>
      <c r="C30" s="11">
        <v>2932112</v>
      </c>
      <c r="D30" s="35">
        <v>1684878.4</v>
      </c>
      <c r="E30" s="35">
        <f t="shared" si="1"/>
        <v>57.462961851389025</v>
      </c>
      <c r="F30" s="35">
        <f t="shared" si="0"/>
        <v>-1247233.6000000001</v>
      </c>
    </row>
    <row r="31" spans="1:6" ht="47.25" x14ac:dyDescent="0.25">
      <c r="A31" s="3">
        <v>24</v>
      </c>
      <c r="B31" s="18" t="s">
        <v>10</v>
      </c>
      <c r="C31" s="35">
        <v>-3065.6</v>
      </c>
      <c r="D31" s="35">
        <v>-4390.2</v>
      </c>
      <c r="E31" s="35">
        <f t="shared" si="1"/>
        <v>143.20850730688935</v>
      </c>
      <c r="F31" s="35">
        <f t="shared" si="0"/>
        <v>-1324.6</v>
      </c>
    </row>
    <row r="32" spans="1:6" s="9" customFormat="1" ht="46.5" customHeight="1" x14ac:dyDescent="0.2">
      <c r="A32" s="7">
        <v>25</v>
      </c>
      <c r="B32" s="17" t="s">
        <v>14</v>
      </c>
      <c r="C32" s="4">
        <f>C33</f>
        <v>2687</v>
      </c>
      <c r="D32" s="4">
        <f>D33</f>
        <v>1567.4</v>
      </c>
      <c r="E32" s="4">
        <f t="shared" si="1"/>
        <v>58.332713062895422</v>
      </c>
      <c r="F32" s="4">
        <f t="shared" si="0"/>
        <v>-1119.5999999999999</v>
      </c>
    </row>
    <row r="33" spans="1:6" ht="32.25" customHeight="1" x14ac:dyDescent="0.25">
      <c r="A33" s="3">
        <v>26</v>
      </c>
      <c r="B33" s="13" t="s">
        <v>21</v>
      </c>
      <c r="C33" s="35">
        <v>2687</v>
      </c>
      <c r="D33" s="35">
        <v>1567.4</v>
      </c>
      <c r="E33" s="35">
        <f t="shared" si="1"/>
        <v>58.332713062895422</v>
      </c>
      <c r="F33" s="35">
        <f t="shared" si="0"/>
        <v>-1119.5999999999999</v>
      </c>
    </row>
    <row r="34" spans="1:6" s="9" customFormat="1" ht="18.75" customHeight="1" x14ac:dyDescent="0.2">
      <c r="A34" s="7">
        <v>27</v>
      </c>
      <c r="B34" s="17" t="s">
        <v>18</v>
      </c>
      <c r="C34" s="4">
        <f>C35+C36</f>
        <v>1525.8</v>
      </c>
      <c r="D34" s="4">
        <f>D35+D36</f>
        <v>1342.7</v>
      </c>
      <c r="E34" s="4">
        <f t="shared" si="1"/>
        <v>87.999737842443309</v>
      </c>
      <c r="F34" s="4">
        <f t="shared" si="0"/>
        <v>-183.09999999999991</v>
      </c>
    </row>
    <row r="35" spans="1:6" ht="31.5" x14ac:dyDescent="0.25">
      <c r="A35" s="3">
        <v>28</v>
      </c>
      <c r="B35" s="13" t="s">
        <v>11</v>
      </c>
      <c r="C35" s="35">
        <v>217.3</v>
      </c>
      <c r="D35" s="35">
        <v>146.19999999999999</v>
      </c>
      <c r="E35" s="35">
        <f t="shared" si="1"/>
        <v>67.280257708237457</v>
      </c>
      <c r="F35" s="35">
        <f t="shared" si="0"/>
        <v>-71.100000000000023</v>
      </c>
    </row>
    <row r="36" spans="1:6" ht="19.5" customHeight="1" x14ac:dyDescent="0.25">
      <c r="A36" s="3">
        <v>29</v>
      </c>
      <c r="B36" s="13" t="s">
        <v>12</v>
      </c>
      <c r="C36" s="35">
        <v>1308.5</v>
      </c>
      <c r="D36" s="35">
        <v>1196.5</v>
      </c>
      <c r="E36" s="35">
        <f t="shared" si="1"/>
        <v>91.440580817730222</v>
      </c>
      <c r="F36" s="35">
        <f t="shared" si="0"/>
        <v>-112</v>
      </c>
    </row>
    <row r="37" spans="1:6" s="9" customFormat="1" ht="31.5" x14ac:dyDescent="0.2">
      <c r="A37" s="7">
        <v>30</v>
      </c>
      <c r="B37" s="17" t="s">
        <v>19</v>
      </c>
      <c r="C37" s="4">
        <f>C38+C40+C42+C39+C41</f>
        <v>13942.2</v>
      </c>
      <c r="D37" s="4">
        <f>D38+D40+D42+D39+D41</f>
        <v>7893.5</v>
      </c>
      <c r="E37" s="4">
        <f t="shared" si="1"/>
        <v>56.615885584771405</v>
      </c>
      <c r="F37" s="4">
        <f t="shared" si="0"/>
        <v>-6048.7000000000007</v>
      </c>
    </row>
    <row r="38" spans="1:6" ht="79.5" customHeight="1" x14ac:dyDescent="0.25">
      <c r="A38" s="3">
        <v>31</v>
      </c>
      <c r="B38" s="23" t="s">
        <v>20</v>
      </c>
      <c r="C38" s="35">
        <v>12670.4</v>
      </c>
      <c r="D38" s="35">
        <v>6941.9</v>
      </c>
      <c r="E38" s="35">
        <f t="shared" si="1"/>
        <v>54.788325546154816</v>
      </c>
      <c r="F38" s="35">
        <f t="shared" si="0"/>
        <v>-5728.5</v>
      </c>
    </row>
    <row r="39" spans="1:6" ht="48.75" customHeight="1" x14ac:dyDescent="0.25">
      <c r="A39" s="3">
        <v>32</v>
      </c>
      <c r="B39" s="23" t="s">
        <v>37</v>
      </c>
      <c r="C39" s="35">
        <v>141.6</v>
      </c>
      <c r="D39" s="35">
        <v>141.6</v>
      </c>
      <c r="E39" s="35">
        <f t="shared" si="1"/>
        <v>100</v>
      </c>
      <c r="F39" s="35">
        <f t="shared" si="0"/>
        <v>0</v>
      </c>
    </row>
    <row r="40" spans="1:6" ht="64.5" customHeight="1" x14ac:dyDescent="0.25">
      <c r="A40" s="3">
        <v>33</v>
      </c>
      <c r="B40" s="13" t="s">
        <v>25</v>
      </c>
      <c r="C40" s="35">
        <v>230.2</v>
      </c>
      <c r="D40" s="35">
        <v>95.3</v>
      </c>
      <c r="E40" s="35">
        <f t="shared" si="1"/>
        <v>41.398783666377064</v>
      </c>
      <c r="F40" s="35">
        <f t="shared" si="0"/>
        <v>-134.89999999999998</v>
      </c>
    </row>
    <row r="41" spans="1:6" ht="18" customHeight="1" x14ac:dyDescent="0.25">
      <c r="A41" s="3">
        <v>34</v>
      </c>
      <c r="B41" s="13" t="s">
        <v>50</v>
      </c>
      <c r="C41" s="35">
        <v>0</v>
      </c>
      <c r="D41" s="35">
        <v>714.7</v>
      </c>
      <c r="E41" s="35"/>
      <c r="F41" s="35">
        <f t="shared" si="0"/>
        <v>714.7</v>
      </c>
    </row>
    <row r="42" spans="1:6" ht="17.25" customHeight="1" x14ac:dyDescent="0.25">
      <c r="A42" s="3">
        <v>35</v>
      </c>
      <c r="B42" s="13" t="s">
        <v>12</v>
      </c>
      <c r="C42" s="35">
        <v>900</v>
      </c>
      <c r="D42" s="35">
        <v>0</v>
      </c>
      <c r="E42" s="35"/>
      <c r="F42" s="35">
        <f t="shared" si="0"/>
        <v>-900</v>
      </c>
    </row>
    <row r="43" spans="1:6" s="9" customFormat="1" ht="18" customHeight="1" x14ac:dyDescent="0.2">
      <c r="A43" s="7">
        <v>36</v>
      </c>
      <c r="B43" s="17" t="s">
        <v>27</v>
      </c>
      <c r="C43" s="5">
        <f>C44+C45</f>
        <v>737.6</v>
      </c>
      <c r="D43" s="5">
        <f>D44+D45</f>
        <v>2002.4</v>
      </c>
      <c r="E43" s="4" t="s">
        <v>61</v>
      </c>
      <c r="F43" s="4">
        <f t="shared" si="0"/>
        <v>1264.8000000000002</v>
      </c>
    </row>
    <row r="44" spans="1:6" ht="32.25" customHeight="1" x14ac:dyDescent="0.25">
      <c r="A44" s="3">
        <v>37</v>
      </c>
      <c r="B44" s="23" t="s">
        <v>13</v>
      </c>
      <c r="C44" s="6">
        <v>20</v>
      </c>
      <c r="D44" s="6">
        <v>355</v>
      </c>
      <c r="E44" s="35" t="s">
        <v>61</v>
      </c>
      <c r="F44" s="35">
        <f t="shared" si="0"/>
        <v>335</v>
      </c>
    </row>
    <row r="45" spans="1:6" ht="95.25" customHeight="1" x14ac:dyDescent="0.25">
      <c r="A45" s="3">
        <v>38</v>
      </c>
      <c r="B45" s="23" t="s">
        <v>28</v>
      </c>
      <c r="C45" s="6">
        <v>717.6</v>
      </c>
      <c r="D45" s="6">
        <v>1647.4</v>
      </c>
      <c r="E45" s="35" t="s">
        <v>61</v>
      </c>
      <c r="F45" s="35">
        <f t="shared" si="0"/>
        <v>929.80000000000007</v>
      </c>
    </row>
    <row r="46" spans="1:6" x14ac:dyDescent="0.25"/>
    <row r="47" spans="1:6" x14ac:dyDescent="0.25"/>
    <row r="48" spans="1:6" hidden="1" x14ac:dyDescent="0.25"/>
    <row r="49" spans="1:13" hidden="1" x14ac:dyDescent="0.25"/>
    <row r="50" spans="1:13" hidden="1" x14ac:dyDescent="0.25"/>
    <row r="51" spans="1:13" hidden="1" x14ac:dyDescent="0.25"/>
    <row r="52" spans="1:13" hidden="1" x14ac:dyDescent="0.25"/>
    <row r="53" spans="1:13" hidden="1" x14ac:dyDescent="0.25"/>
    <row r="54" spans="1:13" s="31" customFormat="1" hidden="1" x14ac:dyDescent="0.25">
      <c r="A54" s="20"/>
      <c r="B54" s="21"/>
      <c r="C54" s="15"/>
      <c r="D54" s="15"/>
      <c r="E54" s="15"/>
      <c r="F54" s="15"/>
      <c r="G54" s="1"/>
      <c r="H54" s="1"/>
      <c r="I54" s="1"/>
      <c r="J54" s="1"/>
      <c r="K54" s="1"/>
      <c r="L54" s="1"/>
      <c r="M54" s="1"/>
    </row>
    <row r="55" spans="1:13" s="31" customFormat="1" hidden="1" x14ac:dyDescent="0.25">
      <c r="A55" s="20"/>
      <c r="B55" s="21"/>
      <c r="C55" s="15"/>
      <c r="D55" s="15"/>
      <c r="E55" s="15"/>
      <c r="F55" s="15"/>
      <c r="G55" s="1"/>
      <c r="H55" s="1"/>
      <c r="I55" s="1"/>
      <c r="J55" s="1"/>
      <c r="K55" s="1"/>
      <c r="L55" s="1"/>
      <c r="M55" s="1"/>
    </row>
    <row r="56" spans="1:13" s="31" customFormat="1" hidden="1" x14ac:dyDescent="0.25">
      <c r="A56" s="20"/>
      <c r="B56" s="21"/>
      <c r="C56" s="15"/>
      <c r="D56" s="15"/>
      <c r="E56" s="15"/>
      <c r="F56" s="15"/>
      <c r="G56" s="1"/>
      <c r="H56" s="1"/>
      <c r="I56" s="1"/>
      <c r="J56" s="1"/>
      <c r="K56" s="1"/>
      <c r="L56" s="1"/>
      <c r="M56" s="1"/>
    </row>
    <row r="57" spans="1:13" s="31" customFormat="1" hidden="1" x14ac:dyDescent="0.25">
      <c r="A57" s="20"/>
      <c r="B57" s="21"/>
      <c r="C57" s="15"/>
      <c r="D57" s="15"/>
      <c r="E57" s="15"/>
      <c r="F57" s="15"/>
      <c r="G57" s="1"/>
      <c r="H57" s="1"/>
      <c r="I57" s="1"/>
      <c r="J57" s="1"/>
      <c r="K57" s="1"/>
      <c r="L57" s="1"/>
      <c r="M57" s="1"/>
    </row>
    <row r="58" spans="1:13" s="31" customFormat="1" hidden="1" x14ac:dyDescent="0.25">
      <c r="A58" s="20"/>
      <c r="B58" s="21"/>
      <c r="C58" s="15"/>
      <c r="D58" s="15"/>
      <c r="E58" s="15"/>
      <c r="F58" s="15"/>
      <c r="G58" s="1"/>
      <c r="H58" s="1"/>
      <c r="I58" s="1"/>
      <c r="J58" s="1"/>
      <c r="K58" s="1"/>
      <c r="L58" s="1"/>
      <c r="M58" s="1"/>
    </row>
    <row r="59" spans="1:13" s="31" customFormat="1" hidden="1" x14ac:dyDescent="0.25">
      <c r="A59" s="20"/>
      <c r="B59" s="21"/>
      <c r="C59" s="15"/>
      <c r="D59" s="15"/>
      <c r="E59" s="15"/>
      <c r="F59" s="15"/>
      <c r="G59" s="1"/>
      <c r="H59" s="1"/>
      <c r="I59" s="1"/>
      <c r="J59" s="1"/>
      <c r="K59" s="1"/>
      <c r="L59" s="1"/>
      <c r="M59" s="1"/>
    </row>
    <row r="60" spans="1:13" s="31" customFormat="1" hidden="1" x14ac:dyDescent="0.25">
      <c r="A60" s="20"/>
      <c r="B60" s="21"/>
      <c r="C60" s="15"/>
      <c r="D60" s="15"/>
      <c r="E60" s="15"/>
      <c r="F60" s="15"/>
      <c r="G60" s="1"/>
      <c r="H60" s="1"/>
      <c r="I60" s="1"/>
      <c r="J60" s="1"/>
      <c r="K60" s="1"/>
      <c r="L60" s="1"/>
      <c r="M60" s="1"/>
    </row>
    <row r="61" spans="1:13" s="31" customFormat="1" hidden="1" x14ac:dyDescent="0.25">
      <c r="A61" s="20"/>
      <c r="B61" s="21"/>
      <c r="C61" s="15"/>
      <c r="D61" s="15"/>
      <c r="E61" s="15"/>
      <c r="F61" s="15"/>
      <c r="G61" s="1"/>
      <c r="H61" s="1"/>
      <c r="I61" s="1"/>
      <c r="J61" s="1"/>
      <c r="K61" s="1"/>
      <c r="L61" s="1"/>
      <c r="M61" s="1"/>
    </row>
    <row r="62" spans="1:13" s="31" customFormat="1" hidden="1" x14ac:dyDescent="0.25">
      <c r="A62" s="20"/>
      <c r="B62" s="21"/>
      <c r="C62" s="15"/>
      <c r="D62" s="15"/>
      <c r="E62" s="15"/>
      <c r="F62" s="15"/>
      <c r="G62" s="1"/>
      <c r="H62" s="1"/>
      <c r="I62" s="1"/>
      <c r="J62" s="1"/>
      <c r="K62" s="1"/>
      <c r="L62" s="1"/>
      <c r="M62" s="1"/>
    </row>
    <row r="63" spans="1:13" s="31" customFormat="1" hidden="1" x14ac:dyDescent="0.25">
      <c r="A63" s="20"/>
      <c r="B63" s="21"/>
      <c r="C63" s="15"/>
      <c r="D63" s="15"/>
      <c r="E63" s="15"/>
      <c r="F63" s="15"/>
      <c r="G63" s="1"/>
      <c r="H63" s="1"/>
      <c r="I63" s="1"/>
      <c r="J63" s="1"/>
      <c r="K63" s="1"/>
      <c r="L63" s="1"/>
      <c r="M63" s="1"/>
    </row>
    <row r="64" spans="1:13" s="31" customFormat="1" hidden="1" x14ac:dyDescent="0.25">
      <c r="A64" s="20"/>
      <c r="B64" s="21"/>
      <c r="C64" s="15"/>
      <c r="D64" s="15"/>
      <c r="E64" s="15"/>
      <c r="F64" s="15"/>
      <c r="G64" s="1"/>
      <c r="H64" s="1"/>
      <c r="I64" s="1"/>
      <c r="J64" s="1"/>
      <c r="K64" s="1"/>
      <c r="L64" s="1"/>
      <c r="M64" s="1"/>
    </row>
    <row r="65" spans="1:13" s="31" customFormat="1" hidden="1" x14ac:dyDescent="0.25">
      <c r="A65" s="20"/>
      <c r="B65" s="21"/>
      <c r="C65" s="15"/>
      <c r="D65" s="15"/>
      <c r="E65" s="15"/>
      <c r="F65" s="15"/>
      <c r="G65" s="1"/>
      <c r="H65" s="1"/>
      <c r="I65" s="1"/>
      <c r="J65" s="1"/>
      <c r="K65" s="1"/>
      <c r="L65" s="1"/>
      <c r="M65" s="1"/>
    </row>
    <row r="66" spans="1:13" s="31" customFormat="1" hidden="1" x14ac:dyDescent="0.25">
      <c r="A66" s="20"/>
      <c r="B66" s="21"/>
      <c r="C66" s="15"/>
      <c r="D66" s="15"/>
      <c r="E66" s="15"/>
      <c r="F66" s="15"/>
      <c r="G66" s="1"/>
      <c r="H66" s="1"/>
      <c r="I66" s="1"/>
      <c r="J66" s="1"/>
      <c r="K66" s="1"/>
      <c r="L66" s="1"/>
      <c r="M66" s="1"/>
    </row>
    <row r="67" spans="1:13" s="31" customFormat="1" hidden="1" x14ac:dyDescent="0.25">
      <c r="A67" s="20"/>
      <c r="B67" s="21"/>
      <c r="C67" s="15"/>
      <c r="D67" s="15"/>
      <c r="E67" s="15"/>
      <c r="F67" s="15"/>
      <c r="G67" s="1"/>
      <c r="H67" s="1"/>
      <c r="I67" s="1"/>
      <c r="J67" s="1"/>
      <c r="K67" s="1"/>
      <c r="L67" s="1"/>
      <c r="M67" s="1"/>
    </row>
    <row r="68" spans="1:13" s="31" customFormat="1" hidden="1" x14ac:dyDescent="0.25">
      <c r="A68" s="20"/>
      <c r="B68" s="21"/>
      <c r="C68" s="15"/>
      <c r="D68" s="15"/>
      <c r="E68" s="15"/>
      <c r="F68" s="15"/>
      <c r="G68" s="1"/>
      <c r="H68" s="1"/>
      <c r="I68" s="1"/>
      <c r="J68" s="1"/>
      <c r="K68" s="1"/>
      <c r="L68" s="1"/>
      <c r="M68" s="1"/>
    </row>
    <row r="69" spans="1:13" s="31" customFormat="1" hidden="1" x14ac:dyDescent="0.25">
      <c r="A69" s="20"/>
      <c r="B69" s="21"/>
      <c r="C69" s="15"/>
      <c r="D69" s="15"/>
      <c r="E69" s="15"/>
      <c r="F69" s="15"/>
      <c r="G69" s="1"/>
      <c r="H69" s="1"/>
      <c r="I69" s="1"/>
      <c r="J69" s="1"/>
      <c r="K69" s="1"/>
      <c r="L69" s="1"/>
      <c r="M69" s="1"/>
    </row>
    <row r="70" spans="1:13" s="20" customFormat="1" hidden="1" x14ac:dyDescent="0.25">
      <c r="B70" s="21"/>
      <c r="C70" s="15"/>
      <c r="D70" s="15"/>
      <c r="E70" s="15"/>
      <c r="F70" s="15"/>
      <c r="G70" s="1"/>
      <c r="H70" s="1"/>
      <c r="I70" s="1"/>
      <c r="J70" s="1"/>
      <c r="K70" s="1"/>
      <c r="L70" s="1"/>
      <c r="M70" s="1"/>
    </row>
    <row r="71" spans="1:13" s="20" customFormat="1" hidden="1" x14ac:dyDescent="0.25">
      <c r="B71" s="21"/>
      <c r="C71" s="15"/>
      <c r="D71" s="15"/>
      <c r="E71" s="15"/>
      <c r="F71" s="15"/>
      <c r="G71" s="1"/>
      <c r="H71" s="1"/>
      <c r="I71" s="1"/>
      <c r="J71" s="1"/>
      <c r="K71" s="1"/>
      <c r="L71" s="1"/>
      <c r="M71" s="1"/>
    </row>
    <row r="72" spans="1:13" s="20" customFormat="1" hidden="1" x14ac:dyDescent="0.25">
      <c r="B72" s="21"/>
      <c r="C72" s="15"/>
      <c r="D72" s="15"/>
      <c r="E72" s="15"/>
      <c r="F72" s="15"/>
      <c r="G72" s="1"/>
      <c r="H72" s="1"/>
      <c r="I72" s="1"/>
      <c r="J72" s="1"/>
      <c r="K72" s="1"/>
      <c r="L72" s="1"/>
      <c r="M72" s="1"/>
    </row>
    <row r="73" spans="1:13" s="20" customFormat="1" hidden="1" x14ac:dyDescent="0.25">
      <c r="B73" s="21"/>
      <c r="C73" s="15"/>
      <c r="D73" s="15"/>
      <c r="E73" s="15"/>
      <c r="F73" s="15"/>
      <c r="G73" s="1"/>
      <c r="H73" s="1"/>
      <c r="I73" s="1"/>
      <c r="J73" s="1"/>
      <c r="K73" s="1"/>
      <c r="L73" s="1"/>
      <c r="M73" s="1"/>
    </row>
    <row r="74" spans="1:13" s="20" customFormat="1" hidden="1" x14ac:dyDescent="0.25">
      <c r="B74" s="21"/>
      <c r="C74" s="15"/>
      <c r="D74" s="15"/>
      <c r="E74" s="15"/>
      <c r="F74" s="15"/>
      <c r="G74" s="1"/>
      <c r="H74" s="1"/>
      <c r="I74" s="1"/>
      <c r="J74" s="1"/>
      <c r="K74" s="1"/>
      <c r="L74" s="1"/>
      <c r="M74" s="1"/>
    </row>
    <row r="75" spans="1:13" s="20" customFormat="1" hidden="1" x14ac:dyDescent="0.25">
      <c r="B75" s="21"/>
      <c r="C75" s="15"/>
      <c r="D75" s="15"/>
      <c r="E75" s="15"/>
      <c r="F75" s="15"/>
      <c r="G75" s="1"/>
      <c r="H75" s="1"/>
      <c r="I75" s="1"/>
      <c r="J75" s="1"/>
      <c r="K75" s="1"/>
      <c r="L75" s="1"/>
      <c r="M75" s="1"/>
    </row>
    <row r="76" spans="1:13" s="20" customFormat="1" hidden="1" x14ac:dyDescent="0.25">
      <c r="B76" s="21"/>
      <c r="C76" s="15"/>
      <c r="D76" s="15"/>
      <c r="E76" s="15"/>
      <c r="F76" s="15"/>
      <c r="G76" s="1"/>
      <c r="H76" s="1"/>
      <c r="I76" s="1"/>
      <c r="J76" s="1"/>
      <c r="K76" s="1"/>
      <c r="L76" s="1"/>
      <c r="M76" s="1"/>
    </row>
    <row r="77" spans="1:13" s="20" customFormat="1" hidden="1" x14ac:dyDescent="0.25">
      <c r="B77" s="21"/>
      <c r="C77" s="15"/>
      <c r="D77" s="15"/>
      <c r="E77" s="15"/>
      <c r="F77" s="15"/>
      <c r="G77" s="1"/>
      <c r="H77" s="1"/>
      <c r="I77" s="1"/>
      <c r="J77" s="1"/>
      <c r="K77" s="1"/>
      <c r="L77" s="1"/>
      <c r="M77" s="1"/>
    </row>
    <row r="78" spans="1:13" s="20" customFormat="1" hidden="1" x14ac:dyDescent="0.25">
      <c r="B78" s="21"/>
      <c r="C78" s="15"/>
      <c r="D78" s="15"/>
      <c r="E78" s="15"/>
      <c r="F78" s="15"/>
      <c r="G78" s="1"/>
      <c r="H78" s="1"/>
      <c r="I78" s="1"/>
      <c r="J78" s="1"/>
      <c r="K78" s="1"/>
      <c r="L78" s="1"/>
      <c r="M78" s="1"/>
    </row>
    <row r="79" spans="1:13" s="20" customFormat="1" hidden="1" x14ac:dyDescent="0.25">
      <c r="B79" s="21"/>
      <c r="C79" s="15"/>
      <c r="D79" s="15"/>
      <c r="E79" s="15"/>
      <c r="F79" s="15"/>
      <c r="G79" s="1"/>
      <c r="H79" s="1"/>
      <c r="I79" s="1"/>
      <c r="J79" s="1"/>
      <c r="K79" s="1"/>
      <c r="L79" s="1"/>
      <c r="M79" s="1"/>
    </row>
    <row r="80" spans="1:13" s="20" customFormat="1" hidden="1" x14ac:dyDescent="0.25">
      <c r="B80" s="21"/>
      <c r="C80" s="15"/>
      <c r="D80" s="15"/>
      <c r="E80" s="15"/>
      <c r="F80" s="15"/>
      <c r="G80" s="1"/>
      <c r="H80" s="1"/>
      <c r="I80" s="1"/>
      <c r="J80" s="1"/>
      <c r="K80" s="1"/>
      <c r="L80" s="1"/>
      <c r="M80" s="1"/>
    </row>
    <row r="81" spans="2:13" s="20" customFormat="1" hidden="1" x14ac:dyDescent="0.25">
      <c r="B81" s="21"/>
      <c r="C81" s="15"/>
      <c r="D81" s="15"/>
      <c r="E81" s="15"/>
      <c r="F81" s="15"/>
      <c r="G81" s="1"/>
      <c r="H81" s="1"/>
      <c r="I81" s="1"/>
      <c r="J81" s="1"/>
      <c r="K81" s="1"/>
      <c r="L81" s="1"/>
      <c r="M81" s="1"/>
    </row>
    <row r="82" spans="2:13" s="20" customFormat="1" hidden="1" x14ac:dyDescent="0.25">
      <c r="B82" s="21"/>
      <c r="C82" s="15"/>
      <c r="D82" s="15"/>
      <c r="E82" s="15"/>
      <c r="F82" s="15"/>
      <c r="G82" s="1"/>
      <c r="H82" s="1"/>
      <c r="I82" s="1"/>
      <c r="J82" s="1"/>
      <c r="K82" s="1"/>
      <c r="L82" s="1"/>
      <c r="M82" s="1"/>
    </row>
    <row r="83" spans="2:13" s="20" customFormat="1" hidden="1" x14ac:dyDescent="0.25">
      <c r="B83" s="21"/>
      <c r="C83" s="15"/>
      <c r="D83" s="15"/>
      <c r="E83" s="15"/>
      <c r="F83" s="15"/>
      <c r="G83" s="1"/>
      <c r="H83" s="1"/>
      <c r="I83" s="1"/>
      <c r="J83" s="1"/>
      <c r="K83" s="1"/>
      <c r="L83" s="1"/>
      <c r="M83" s="1"/>
    </row>
    <row r="84" spans="2:13" s="20" customFormat="1" hidden="1" x14ac:dyDescent="0.25">
      <c r="B84" s="21"/>
      <c r="C84" s="15"/>
      <c r="D84" s="15"/>
      <c r="E84" s="15"/>
      <c r="F84" s="15"/>
      <c r="G84" s="1"/>
      <c r="H84" s="1"/>
      <c r="I84" s="1"/>
      <c r="J84" s="1"/>
      <c r="K84" s="1"/>
      <c r="L84" s="1"/>
      <c r="M84" s="1"/>
    </row>
    <row r="85" spans="2:13" hidden="1" x14ac:dyDescent="0.25"/>
    <row r="86" spans="2:13" hidden="1" x14ac:dyDescent="0.25"/>
    <row r="87" spans="2:13" hidden="1" x14ac:dyDescent="0.25"/>
    <row r="88" spans="2:13" s="20" customFormat="1" hidden="1" x14ac:dyDescent="0.25">
      <c r="B88" s="21"/>
      <c r="C88" s="15"/>
      <c r="D88" s="15"/>
      <c r="E88" s="15"/>
      <c r="F88" s="15"/>
      <c r="G88" s="1"/>
      <c r="H88" s="1"/>
      <c r="I88" s="1"/>
      <c r="J88" s="1"/>
      <c r="K88" s="1"/>
      <c r="L88" s="1"/>
      <c r="M88" s="1"/>
    </row>
    <row r="89" spans="2:13" s="20" customFormat="1" hidden="1" x14ac:dyDescent="0.25">
      <c r="B89" s="21"/>
      <c r="C89" s="15"/>
      <c r="D89" s="15"/>
      <c r="E89" s="15"/>
      <c r="F89" s="15"/>
      <c r="G89" s="1"/>
      <c r="H89" s="1"/>
      <c r="I89" s="1"/>
      <c r="J89" s="1"/>
      <c r="K89" s="1"/>
      <c r="L89" s="1"/>
      <c r="M89" s="1"/>
    </row>
    <row r="90" spans="2:13" s="20" customFormat="1" hidden="1" x14ac:dyDescent="0.25">
      <c r="B90" s="21"/>
      <c r="C90" s="15"/>
      <c r="D90" s="15"/>
      <c r="E90" s="15"/>
      <c r="F90" s="15"/>
      <c r="G90" s="1"/>
      <c r="H90" s="1"/>
      <c r="I90" s="1"/>
      <c r="J90" s="1"/>
      <c r="K90" s="1"/>
      <c r="L90" s="1"/>
      <c r="M90" s="1"/>
    </row>
    <row r="91" spans="2:13" s="20" customFormat="1" hidden="1" x14ac:dyDescent="0.25">
      <c r="B91" s="21"/>
      <c r="C91" s="15"/>
      <c r="D91" s="15"/>
      <c r="E91" s="15"/>
      <c r="F91" s="15"/>
      <c r="G91" s="1"/>
      <c r="H91" s="1"/>
      <c r="I91" s="1"/>
      <c r="J91" s="1"/>
      <c r="K91" s="1"/>
      <c r="L91" s="1"/>
      <c r="M91" s="1"/>
    </row>
    <row r="92" spans="2:13" s="20" customFormat="1" hidden="1" x14ac:dyDescent="0.25">
      <c r="B92" s="21"/>
      <c r="C92" s="15"/>
      <c r="D92" s="15"/>
      <c r="E92" s="15"/>
      <c r="F92" s="15"/>
      <c r="G92" s="1"/>
      <c r="H92" s="1"/>
      <c r="I92" s="1"/>
      <c r="J92" s="1"/>
      <c r="K92" s="1"/>
      <c r="L92" s="1"/>
      <c r="M92" s="1"/>
    </row>
    <row r="93" spans="2:13" s="20" customFormat="1" hidden="1" x14ac:dyDescent="0.25">
      <c r="B93" s="21"/>
      <c r="C93" s="15"/>
      <c r="D93" s="15"/>
      <c r="E93" s="15"/>
      <c r="F93" s="15"/>
      <c r="G93" s="1"/>
      <c r="H93" s="1"/>
      <c r="I93" s="1"/>
      <c r="J93" s="1"/>
      <c r="K93" s="1"/>
      <c r="L93" s="1"/>
      <c r="M93" s="1"/>
    </row>
    <row r="94" spans="2:13" s="20" customFormat="1" hidden="1" x14ac:dyDescent="0.25">
      <c r="B94" s="21"/>
      <c r="C94" s="15"/>
      <c r="D94" s="15"/>
      <c r="E94" s="15"/>
      <c r="F94" s="15"/>
      <c r="G94" s="1"/>
      <c r="H94" s="1"/>
      <c r="I94" s="1"/>
      <c r="J94" s="1"/>
      <c r="K94" s="1"/>
      <c r="L94" s="1"/>
      <c r="M94" s="1"/>
    </row>
    <row r="95" spans="2:13" s="20" customFormat="1" hidden="1" x14ac:dyDescent="0.25">
      <c r="B95" s="21"/>
      <c r="C95" s="15"/>
      <c r="D95" s="15"/>
      <c r="E95" s="15"/>
      <c r="F95" s="15"/>
      <c r="G95" s="1"/>
      <c r="H95" s="1"/>
      <c r="I95" s="1"/>
      <c r="J95" s="1"/>
      <c r="K95" s="1"/>
      <c r="L95" s="1"/>
      <c r="M95" s="1"/>
    </row>
    <row r="96" spans="2:13" s="20" customFormat="1" hidden="1" x14ac:dyDescent="0.25">
      <c r="B96" s="21"/>
      <c r="C96" s="15"/>
      <c r="D96" s="15"/>
      <c r="E96" s="15"/>
      <c r="F96" s="15"/>
      <c r="G96" s="1"/>
      <c r="H96" s="1"/>
      <c r="I96" s="1"/>
      <c r="J96" s="1"/>
      <c r="K96" s="1"/>
      <c r="L96" s="1"/>
      <c r="M96" s="1"/>
    </row>
    <row r="97" spans="2:13" s="20" customFormat="1" hidden="1" x14ac:dyDescent="0.25">
      <c r="B97" s="21"/>
      <c r="C97" s="15"/>
      <c r="D97" s="15"/>
      <c r="E97" s="15"/>
      <c r="F97" s="15"/>
      <c r="G97" s="1"/>
      <c r="H97" s="1"/>
      <c r="I97" s="1"/>
      <c r="J97" s="1"/>
      <c r="K97" s="1"/>
      <c r="L97" s="1"/>
      <c r="M97" s="1"/>
    </row>
    <row r="98" spans="2:13" s="20" customFormat="1" hidden="1" x14ac:dyDescent="0.25">
      <c r="B98" s="21"/>
      <c r="C98" s="15"/>
      <c r="D98" s="15"/>
      <c r="E98" s="15"/>
      <c r="F98" s="15"/>
      <c r="G98" s="1"/>
      <c r="H98" s="1"/>
      <c r="I98" s="1"/>
      <c r="J98" s="1"/>
      <c r="K98" s="1"/>
      <c r="L98" s="1"/>
      <c r="M98" s="1"/>
    </row>
    <row r="99" spans="2:13" s="20" customFormat="1" hidden="1" x14ac:dyDescent="0.25">
      <c r="B99" s="21"/>
      <c r="C99" s="15"/>
      <c r="D99" s="15"/>
      <c r="E99" s="15"/>
      <c r="F99" s="15"/>
      <c r="G99" s="1"/>
      <c r="H99" s="1"/>
      <c r="I99" s="1"/>
      <c r="J99" s="1"/>
      <c r="K99" s="1"/>
      <c r="L99" s="1"/>
      <c r="M99" s="1"/>
    </row>
    <row r="100" spans="2:13" s="20" customFormat="1" hidden="1" x14ac:dyDescent="0.25">
      <c r="B100" s="21"/>
      <c r="C100" s="15"/>
      <c r="D100" s="15"/>
      <c r="E100" s="15"/>
      <c r="F100" s="15"/>
      <c r="G100" s="1"/>
      <c r="H100" s="1"/>
      <c r="I100" s="1"/>
      <c r="J100" s="1"/>
      <c r="K100" s="1"/>
      <c r="L100" s="1"/>
      <c r="M100" s="1"/>
    </row>
    <row r="101" spans="2:13" s="20" customFormat="1" hidden="1" x14ac:dyDescent="0.25">
      <c r="B101" s="21"/>
      <c r="C101" s="15"/>
      <c r="D101" s="15"/>
      <c r="E101" s="15"/>
      <c r="F101" s="15"/>
      <c r="G101" s="1"/>
      <c r="H101" s="1"/>
      <c r="I101" s="1"/>
      <c r="J101" s="1"/>
      <c r="K101" s="1"/>
      <c r="L101" s="1"/>
      <c r="M101" s="1"/>
    </row>
    <row r="102" spans="2:13" s="20" customFormat="1" hidden="1" x14ac:dyDescent="0.25">
      <c r="B102" s="21"/>
      <c r="C102" s="15"/>
      <c r="D102" s="15"/>
      <c r="E102" s="15"/>
      <c r="F102" s="15"/>
      <c r="G102" s="1"/>
      <c r="H102" s="1"/>
      <c r="I102" s="1"/>
      <c r="J102" s="1"/>
      <c r="K102" s="1"/>
      <c r="L102" s="1"/>
      <c r="M102" s="1"/>
    </row>
    <row r="103" spans="2:13" s="20" customFormat="1" hidden="1" x14ac:dyDescent="0.25">
      <c r="B103" s="21"/>
      <c r="C103" s="15"/>
      <c r="D103" s="15"/>
      <c r="E103" s="15"/>
      <c r="F103" s="15"/>
      <c r="G103" s="1"/>
      <c r="H103" s="1"/>
      <c r="I103" s="1"/>
      <c r="J103" s="1"/>
      <c r="K103" s="1"/>
      <c r="L103" s="1"/>
      <c r="M103" s="1"/>
    </row>
    <row r="104" spans="2:13" hidden="1" x14ac:dyDescent="0.25"/>
    <row r="105" spans="2:13" hidden="1" x14ac:dyDescent="0.25"/>
    <row r="106" spans="2:13" x14ac:dyDescent="0.25"/>
    <row r="107" spans="2:13" x14ac:dyDescent="0.25"/>
    <row r="108" spans="2:13" x14ac:dyDescent="0.25"/>
    <row r="109" spans="2:13" x14ac:dyDescent="0.25"/>
    <row r="110" spans="2:13" s="20" customFormat="1" x14ac:dyDescent="0.25">
      <c r="B110" s="21"/>
      <c r="C110" s="15"/>
      <c r="D110" s="15"/>
      <c r="E110" s="15"/>
      <c r="F110" s="15"/>
      <c r="G110" s="1"/>
      <c r="H110" s="1"/>
      <c r="I110" s="1"/>
      <c r="J110" s="1"/>
      <c r="K110" s="1"/>
      <c r="L110" s="1"/>
      <c r="M110" s="1"/>
    </row>
    <row r="111" spans="2:13" x14ac:dyDescent="0.25"/>
    <row r="112" spans="2:13" x14ac:dyDescent="0.25"/>
    <row r="113" spans="2:13" x14ac:dyDescent="0.25"/>
    <row r="114" spans="2:13" x14ac:dyDescent="0.25"/>
    <row r="115" spans="2:13" x14ac:dyDescent="0.25"/>
    <row r="116" spans="2:13" x14ac:dyDescent="0.25"/>
    <row r="117" spans="2:13" x14ac:dyDescent="0.25"/>
    <row r="118" spans="2:13" x14ac:dyDescent="0.25"/>
    <row r="119" spans="2:13" x14ac:dyDescent="0.25"/>
    <row r="120" spans="2:13" x14ac:dyDescent="0.25"/>
    <row r="121" spans="2:13" s="20" customFormat="1" x14ac:dyDescent="0.25">
      <c r="B121" s="21"/>
      <c r="C121" s="15"/>
      <c r="D121" s="15"/>
      <c r="E121" s="15"/>
      <c r="F121" s="15"/>
      <c r="G121" s="1"/>
      <c r="H121" s="1"/>
      <c r="I121" s="1"/>
      <c r="J121" s="1"/>
      <c r="K121" s="1"/>
      <c r="L121" s="1"/>
      <c r="M121" s="1"/>
    </row>
    <row r="122" spans="2:13" s="20" customFormat="1" x14ac:dyDescent="0.25">
      <c r="B122" s="21"/>
      <c r="C122" s="15"/>
      <c r="D122" s="15"/>
      <c r="E122" s="15"/>
      <c r="F122" s="15"/>
      <c r="G122" s="1"/>
      <c r="H122" s="1"/>
      <c r="I122" s="1"/>
      <c r="J122" s="1"/>
      <c r="K122" s="1"/>
      <c r="L122" s="1"/>
      <c r="M122" s="1"/>
    </row>
    <row r="123" spans="2:13" s="20" customFormat="1" x14ac:dyDescent="0.25">
      <c r="B123" s="21"/>
      <c r="C123" s="15"/>
      <c r="D123" s="15"/>
      <c r="E123" s="15"/>
      <c r="F123" s="15"/>
      <c r="G123" s="1"/>
      <c r="H123" s="1"/>
      <c r="I123" s="1"/>
      <c r="J123" s="1"/>
      <c r="K123" s="1"/>
      <c r="L123" s="1"/>
      <c r="M123" s="1"/>
    </row>
    <row r="124" spans="2:13" s="20" customFormat="1" x14ac:dyDescent="0.25">
      <c r="B124" s="21"/>
      <c r="C124" s="15"/>
      <c r="D124" s="15"/>
      <c r="E124" s="15"/>
      <c r="F124" s="15"/>
      <c r="G124" s="1"/>
      <c r="H124" s="1"/>
      <c r="I124" s="1"/>
      <c r="J124" s="1"/>
      <c r="K124" s="1"/>
      <c r="L124" s="1"/>
      <c r="M124" s="1"/>
    </row>
    <row r="125" spans="2:13" s="20" customFormat="1" x14ac:dyDescent="0.25">
      <c r="B125" s="21"/>
      <c r="C125" s="15"/>
      <c r="D125" s="15"/>
      <c r="E125" s="15"/>
      <c r="F125" s="15"/>
      <c r="G125" s="1"/>
      <c r="H125" s="1"/>
      <c r="I125" s="1"/>
      <c r="J125" s="1"/>
      <c r="K125" s="1"/>
      <c r="L125" s="1"/>
      <c r="M125" s="1"/>
    </row>
    <row r="126" spans="2:13" s="20" customFormat="1" x14ac:dyDescent="0.25">
      <c r="B126" s="21"/>
      <c r="C126" s="15"/>
      <c r="D126" s="15"/>
      <c r="E126" s="15"/>
      <c r="F126" s="15"/>
      <c r="G126" s="1"/>
      <c r="H126" s="1"/>
      <c r="I126" s="1"/>
      <c r="J126" s="1"/>
      <c r="K126" s="1"/>
      <c r="L126" s="1"/>
      <c r="M126" s="1"/>
    </row>
    <row r="127" spans="2:13" s="20" customFormat="1" x14ac:dyDescent="0.25">
      <c r="B127" s="21"/>
      <c r="C127" s="15"/>
      <c r="D127" s="15"/>
      <c r="E127" s="15"/>
      <c r="F127" s="15"/>
      <c r="G127" s="1"/>
      <c r="H127" s="1"/>
      <c r="I127" s="1"/>
      <c r="J127" s="1"/>
      <c r="K127" s="1"/>
      <c r="L127" s="1"/>
      <c r="M127" s="1"/>
    </row>
    <row r="128" spans="2:13" s="20" customFormat="1" x14ac:dyDescent="0.25">
      <c r="B128" s="21"/>
      <c r="C128" s="15"/>
      <c r="D128" s="15"/>
      <c r="E128" s="15"/>
      <c r="F128" s="15"/>
      <c r="G128" s="1"/>
      <c r="H128" s="1"/>
      <c r="I128" s="1"/>
      <c r="J128" s="1"/>
      <c r="K128" s="1"/>
      <c r="L128" s="1"/>
      <c r="M128" s="1"/>
    </row>
    <row r="129" spans="1:13" x14ac:dyDescent="0.25"/>
    <row r="130" spans="1:13" s="20" customFormat="1" x14ac:dyDescent="0.25">
      <c r="B130" s="21"/>
      <c r="C130" s="15"/>
      <c r="D130" s="15"/>
      <c r="E130" s="15"/>
      <c r="F130" s="15"/>
      <c r="G130" s="1"/>
      <c r="H130" s="1"/>
      <c r="I130" s="1"/>
      <c r="J130" s="1"/>
      <c r="K130" s="1"/>
      <c r="L130" s="1"/>
      <c r="M130" s="1"/>
    </row>
    <row r="131" spans="1:13" s="20" customFormat="1" x14ac:dyDescent="0.25">
      <c r="B131" s="21"/>
      <c r="C131" s="15"/>
      <c r="D131" s="15"/>
      <c r="E131" s="15"/>
      <c r="F131" s="15"/>
      <c r="G131" s="1"/>
      <c r="H131" s="1"/>
      <c r="I131" s="1"/>
      <c r="J131" s="1"/>
      <c r="K131" s="1"/>
      <c r="L131" s="1"/>
      <c r="M131" s="1"/>
    </row>
    <row r="132" spans="1:13" x14ac:dyDescent="0.25"/>
    <row r="133" spans="1:13" x14ac:dyDescent="0.25"/>
    <row r="134" spans="1:13" x14ac:dyDescent="0.25"/>
    <row r="135" spans="1:13" s="14" customFormat="1" x14ac:dyDescent="0.25">
      <c r="A135" s="20"/>
      <c r="B135" s="21"/>
      <c r="C135" s="15"/>
      <c r="D135" s="15"/>
      <c r="E135" s="15"/>
      <c r="F135" s="15"/>
      <c r="G135" s="1"/>
      <c r="H135" s="1"/>
      <c r="I135" s="1"/>
      <c r="J135" s="1"/>
      <c r="K135" s="1"/>
      <c r="L135" s="1"/>
      <c r="M135" s="1"/>
    </row>
    <row r="136" spans="1:13" s="14" customFormat="1" x14ac:dyDescent="0.25">
      <c r="A136" s="20"/>
      <c r="B136" s="21"/>
      <c r="C136" s="15"/>
      <c r="D136" s="15"/>
      <c r="E136" s="15"/>
      <c r="F136" s="15"/>
      <c r="G136" s="1"/>
      <c r="H136" s="1"/>
      <c r="I136" s="1"/>
      <c r="J136" s="1"/>
      <c r="K136" s="1"/>
      <c r="L136" s="1"/>
      <c r="M136" s="1"/>
    </row>
    <row r="137" spans="1:13" s="14" customFormat="1" x14ac:dyDescent="0.25">
      <c r="A137" s="20"/>
      <c r="B137" s="21"/>
      <c r="C137" s="15"/>
      <c r="D137" s="15"/>
      <c r="E137" s="15"/>
      <c r="F137" s="15"/>
      <c r="G137" s="1"/>
      <c r="H137" s="1"/>
      <c r="I137" s="1"/>
      <c r="J137" s="1"/>
      <c r="K137" s="1"/>
      <c r="L137" s="1"/>
      <c r="M137" s="1"/>
    </row>
    <row r="138" spans="1:13" s="14" customFormat="1" x14ac:dyDescent="0.25">
      <c r="A138" s="20"/>
      <c r="B138" s="21"/>
      <c r="C138" s="15"/>
      <c r="D138" s="15"/>
      <c r="E138" s="15"/>
      <c r="F138" s="15"/>
      <c r="G138" s="1"/>
      <c r="H138" s="1"/>
      <c r="I138" s="1"/>
      <c r="J138" s="1"/>
      <c r="K138" s="1"/>
      <c r="L138" s="1"/>
      <c r="M138" s="1"/>
    </row>
    <row r="139" spans="1:13" s="14" customFormat="1" x14ac:dyDescent="0.25">
      <c r="A139" s="20"/>
      <c r="B139" s="21"/>
      <c r="C139" s="15"/>
      <c r="D139" s="15"/>
      <c r="E139" s="15"/>
      <c r="F139" s="15"/>
      <c r="G139" s="1"/>
      <c r="H139" s="1"/>
      <c r="I139" s="1"/>
      <c r="J139" s="1"/>
      <c r="K139" s="1"/>
      <c r="L139" s="1"/>
      <c r="M139" s="1"/>
    </row>
    <row r="140" spans="1:13" s="14" customFormat="1" x14ac:dyDescent="0.25">
      <c r="A140" s="20"/>
      <c r="B140" s="21"/>
      <c r="C140" s="15"/>
      <c r="D140" s="15"/>
      <c r="E140" s="15"/>
      <c r="F140" s="15"/>
      <c r="G140" s="1"/>
      <c r="H140" s="1"/>
      <c r="I140" s="1"/>
      <c r="J140" s="1"/>
      <c r="K140" s="1"/>
      <c r="L140" s="1"/>
      <c r="M140" s="1"/>
    </row>
    <row r="141" spans="1:13" s="14" customFormat="1" x14ac:dyDescent="0.25">
      <c r="A141" s="20"/>
      <c r="B141" s="21"/>
      <c r="C141" s="15"/>
      <c r="D141" s="15"/>
      <c r="E141" s="15"/>
      <c r="F141" s="15"/>
      <c r="G141" s="1"/>
      <c r="H141" s="1"/>
      <c r="I141" s="1"/>
      <c r="J141" s="1"/>
      <c r="K141" s="1"/>
      <c r="L141" s="1"/>
      <c r="M141" s="1"/>
    </row>
    <row r="142" spans="1:13" s="14" customFormat="1" x14ac:dyDescent="0.25">
      <c r="A142" s="20"/>
      <c r="B142" s="21"/>
      <c r="C142" s="15"/>
      <c r="D142" s="15"/>
      <c r="E142" s="15"/>
      <c r="F142" s="15"/>
      <c r="G142" s="1"/>
      <c r="H142" s="1"/>
      <c r="I142" s="1"/>
      <c r="J142" s="1"/>
      <c r="K142" s="1"/>
      <c r="L142" s="1"/>
      <c r="M142" s="1"/>
    </row>
    <row r="143" spans="1:13" s="14" customFormat="1" x14ac:dyDescent="0.25">
      <c r="A143" s="20"/>
      <c r="B143" s="21"/>
      <c r="C143" s="15"/>
      <c r="D143" s="15"/>
      <c r="E143" s="15"/>
      <c r="F143" s="15"/>
      <c r="G143" s="1"/>
      <c r="H143" s="1"/>
      <c r="I143" s="1"/>
      <c r="J143" s="1"/>
      <c r="K143" s="1"/>
      <c r="L143" s="1"/>
      <c r="M143" s="1"/>
    </row>
    <row r="144" spans="1:13" s="14" customFormat="1" x14ac:dyDescent="0.25">
      <c r="A144" s="20"/>
      <c r="B144" s="21"/>
      <c r="C144" s="15"/>
      <c r="D144" s="15"/>
      <c r="E144" s="15"/>
      <c r="F144" s="15"/>
      <c r="G144" s="1"/>
      <c r="H144" s="1"/>
      <c r="I144" s="1"/>
      <c r="J144" s="1"/>
      <c r="K144" s="1"/>
      <c r="L144" s="1"/>
      <c r="M144" s="1"/>
    </row>
    <row r="145" spans="1:13" s="14" customFormat="1" x14ac:dyDescent="0.25">
      <c r="A145" s="20"/>
      <c r="B145" s="21"/>
      <c r="C145" s="15"/>
      <c r="D145" s="15"/>
      <c r="E145" s="15"/>
      <c r="F145" s="15"/>
      <c r="G145" s="1"/>
      <c r="H145" s="1"/>
      <c r="I145" s="1"/>
      <c r="J145" s="1"/>
      <c r="K145" s="1"/>
      <c r="L145" s="1"/>
      <c r="M145" s="1"/>
    </row>
    <row r="146" spans="1:13" s="14" customFormat="1" x14ac:dyDescent="0.25">
      <c r="A146" s="20"/>
      <c r="B146" s="21"/>
      <c r="C146" s="15"/>
      <c r="D146" s="15"/>
      <c r="E146" s="15"/>
      <c r="F146" s="15"/>
      <c r="G146" s="1"/>
      <c r="H146" s="1"/>
      <c r="I146" s="1"/>
      <c r="J146" s="1"/>
      <c r="K146" s="1"/>
      <c r="L146" s="1"/>
      <c r="M146" s="1"/>
    </row>
    <row r="147" spans="1:13" s="14" customFormat="1" x14ac:dyDescent="0.25">
      <c r="A147" s="20"/>
      <c r="B147" s="21"/>
      <c r="C147" s="15"/>
      <c r="D147" s="15"/>
      <c r="E147" s="15"/>
      <c r="F147" s="15"/>
      <c r="G147" s="1"/>
      <c r="H147" s="1"/>
      <c r="I147" s="1"/>
      <c r="J147" s="1"/>
      <c r="K147" s="1"/>
      <c r="L147" s="1"/>
      <c r="M147" s="1"/>
    </row>
    <row r="148" spans="1:13" s="14" customFormat="1" x14ac:dyDescent="0.25">
      <c r="A148" s="20"/>
      <c r="B148" s="21"/>
      <c r="C148" s="15"/>
      <c r="D148" s="15"/>
      <c r="E148" s="15"/>
      <c r="F148" s="15"/>
      <c r="G148" s="1"/>
      <c r="H148" s="1"/>
      <c r="I148" s="1"/>
      <c r="J148" s="1"/>
      <c r="K148" s="1"/>
      <c r="L148" s="1"/>
      <c r="M148" s="1"/>
    </row>
    <row r="149" spans="1:13" s="14" customFormat="1" x14ac:dyDescent="0.25">
      <c r="A149" s="20"/>
      <c r="B149" s="21"/>
      <c r="C149" s="15"/>
      <c r="D149" s="15"/>
      <c r="E149" s="15"/>
      <c r="F149" s="15"/>
      <c r="G149" s="1"/>
      <c r="H149" s="1"/>
      <c r="I149" s="1"/>
      <c r="J149" s="1"/>
      <c r="K149" s="1"/>
      <c r="L149" s="1"/>
      <c r="M149" s="1"/>
    </row>
    <row r="150" spans="1:13" s="14" customFormat="1" x14ac:dyDescent="0.25">
      <c r="A150" s="20"/>
      <c r="B150" s="21"/>
      <c r="C150" s="15"/>
      <c r="D150" s="15"/>
      <c r="E150" s="15"/>
      <c r="F150" s="15"/>
      <c r="G150" s="1"/>
      <c r="H150" s="1"/>
      <c r="I150" s="1"/>
      <c r="J150" s="1"/>
      <c r="K150" s="1"/>
      <c r="L150" s="1"/>
      <c r="M150" s="1"/>
    </row>
    <row r="151" spans="1:13" s="14" customFormat="1" x14ac:dyDescent="0.25">
      <c r="A151" s="20"/>
      <c r="B151" s="21"/>
      <c r="C151" s="15"/>
      <c r="D151" s="15"/>
      <c r="E151" s="15"/>
      <c r="F151" s="15"/>
      <c r="G151" s="1"/>
      <c r="H151" s="1"/>
      <c r="I151" s="1"/>
      <c r="J151" s="1"/>
      <c r="K151" s="1"/>
      <c r="L151" s="1"/>
      <c r="M151" s="1"/>
    </row>
    <row r="152" spans="1:13" x14ac:dyDescent="0.25"/>
    <row r="153" spans="1:13" x14ac:dyDescent="0.25"/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2"/>
  <sheetViews>
    <sheetView workbookViewId="0">
      <selection activeCell="E10" sqref="E10"/>
    </sheetView>
  </sheetViews>
  <sheetFormatPr defaultColWidth="0" defaultRowHeight="15" zeroHeight="1" x14ac:dyDescent="0.25"/>
  <cols>
    <col min="1" max="1" width="5.42578125" style="20" customWidth="1"/>
    <col min="2" max="2" width="69.5703125" style="21" customWidth="1"/>
    <col min="3" max="3" width="15.28515625" style="15" customWidth="1"/>
    <col min="4" max="4" width="14.42578125" style="15" customWidth="1"/>
    <col min="5" max="5" width="12" style="15" customWidth="1"/>
    <col min="6" max="6" width="16.28515625" style="15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39" t="s">
        <v>57</v>
      </c>
      <c r="B2" s="39"/>
      <c r="C2" s="39"/>
      <c r="D2" s="39"/>
      <c r="E2" s="39"/>
      <c r="F2" s="39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22"/>
      <c r="C3" s="16"/>
      <c r="D3" s="16"/>
      <c r="E3" s="16"/>
      <c r="F3" s="16"/>
      <c r="G3" s="10"/>
      <c r="H3" s="10"/>
      <c r="I3" s="10"/>
      <c r="J3" s="10"/>
      <c r="K3" s="10"/>
      <c r="L3" s="10"/>
      <c r="M3" s="10"/>
    </row>
    <row r="4" spans="1:13" x14ac:dyDescent="0.25">
      <c r="F4" s="19" t="s">
        <v>6</v>
      </c>
    </row>
    <row r="5" spans="1:13" ht="29.25" customHeight="1" x14ac:dyDescent="0.25">
      <c r="A5" s="40" t="s">
        <v>0</v>
      </c>
      <c r="B5" s="41" t="s">
        <v>1</v>
      </c>
      <c r="C5" s="44" t="s">
        <v>59</v>
      </c>
      <c r="D5" s="44" t="s">
        <v>58</v>
      </c>
      <c r="E5" s="44"/>
      <c r="F5" s="44"/>
    </row>
    <row r="6" spans="1:13" ht="36" customHeight="1" x14ac:dyDescent="0.25">
      <c r="A6" s="40"/>
      <c r="B6" s="42"/>
      <c r="C6" s="44"/>
      <c r="D6" s="44" t="s">
        <v>2</v>
      </c>
      <c r="E6" s="44" t="s">
        <v>3</v>
      </c>
      <c r="F6" s="44"/>
    </row>
    <row r="7" spans="1:13" ht="21" customHeight="1" x14ac:dyDescent="0.25">
      <c r="A7" s="40"/>
      <c r="B7" s="43"/>
      <c r="C7" s="44"/>
      <c r="D7" s="44"/>
      <c r="E7" s="33" t="s">
        <v>4</v>
      </c>
      <c r="F7" s="33" t="s">
        <v>5</v>
      </c>
    </row>
    <row r="8" spans="1:13" s="9" customFormat="1" ht="18" customHeight="1" x14ac:dyDescent="0.2">
      <c r="A8" s="7">
        <v>1</v>
      </c>
      <c r="B8" s="17" t="s">
        <v>7</v>
      </c>
      <c r="C8" s="4">
        <f>C10+C12+C11+C9</f>
        <v>21.6</v>
      </c>
      <c r="D8" s="4">
        <f>D10+D12+D11+D9</f>
        <v>79.399999999999991</v>
      </c>
      <c r="E8" s="4" t="s">
        <v>61</v>
      </c>
      <c r="F8" s="4">
        <f>D8-C8</f>
        <v>57.79999999999999</v>
      </c>
    </row>
    <row r="9" spans="1:13" ht="18" customHeight="1" x14ac:dyDescent="0.25">
      <c r="A9" s="3">
        <v>2</v>
      </c>
      <c r="B9" s="23" t="s">
        <v>31</v>
      </c>
      <c r="C9" s="33">
        <v>0</v>
      </c>
      <c r="D9" s="33">
        <v>3.3</v>
      </c>
      <c r="E9" s="34"/>
      <c r="F9" s="34">
        <f t="shared" ref="F9:F45" si="0">D9-C9</f>
        <v>3.3</v>
      </c>
    </row>
    <row r="10" spans="1:13" ht="49.5" customHeight="1" x14ac:dyDescent="0.25">
      <c r="A10" s="3">
        <v>3</v>
      </c>
      <c r="B10" s="23" t="s">
        <v>23</v>
      </c>
      <c r="C10" s="33">
        <v>21.6</v>
      </c>
      <c r="D10" s="33">
        <v>14</v>
      </c>
      <c r="E10" s="34">
        <f t="shared" ref="E10:E40" si="1">D10/C10*100</f>
        <v>64.81481481481481</v>
      </c>
      <c r="F10" s="34">
        <f t="shared" si="0"/>
        <v>-7.6000000000000014</v>
      </c>
    </row>
    <row r="11" spans="1:13" ht="66" customHeight="1" x14ac:dyDescent="0.25">
      <c r="A11" s="3">
        <v>4</v>
      </c>
      <c r="B11" s="23" t="s">
        <v>30</v>
      </c>
      <c r="C11" s="33">
        <v>0</v>
      </c>
      <c r="D11" s="33">
        <v>56.3</v>
      </c>
      <c r="E11" s="34"/>
      <c r="F11" s="34">
        <f t="shared" si="0"/>
        <v>56.3</v>
      </c>
    </row>
    <row r="12" spans="1:13" ht="63.75" customHeight="1" x14ac:dyDescent="0.25">
      <c r="A12" s="3">
        <v>5</v>
      </c>
      <c r="B12" s="23" t="s">
        <v>24</v>
      </c>
      <c r="C12" s="33">
        <v>0</v>
      </c>
      <c r="D12" s="33">
        <v>5.8</v>
      </c>
      <c r="E12" s="34"/>
      <c r="F12" s="34">
        <f t="shared" si="0"/>
        <v>5.8</v>
      </c>
    </row>
    <row r="13" spans="1:13" s="9" customFormat="1" ht="31.5" customHeight="1" x14ac:dyDescent="0.2">
      <c r="A13" s="7">
        <v>6</v>
      </c>
      <c r="B13" s="17" t="s">
        <v>16</v>
      </c>
      <c r="C13" s="4">
        <f>C14+C15+C17+C18+C19+C20+C21+C22+C23+C25+C16+C24</f>
        <v>40051.299999999996</v>
      </c>
      <c r="D13" s="4">
        <f>D14+D15+D17+D18+D19+D20+D21+D22+D23+D25+D16+D24</f>
        <v>36332</v>
      </c>
      <c r="E13" s="4">
        <f t="shared" si="1"/>
        <v>90.713659731394486</v>
      </c>
      <c r="F13" s="4">
        <f t="shared" si="0"/>
        <v>-3719.2999999999956</v>
      </c>
    </row>
    <row r="14" spans="1:13" ht="78.75" customHeight="1" x14ac:dyDescent="0.25">
      <c r="A14" s="3">
        <v>7</v>
      </c>
      <c r="B14" s="23" t="s">
        <v>8</v>
      </c>
      <c r="C14" s="33">
        <v>20768.900000000001</v>
      </c>
      <c r="D14" s="33">
        <v>21674.2</v>
      </c>
      <c r="E14" s="34">
        <f t="shared" si="1"/>
        <v>104.35892127170914</v>
      </c>
      <c r="F14" s="34">
        <f t="shared" si="0"/>
        <v>905.29999999999927</v>
      </c>
    </row>
    <row r="15" spans="1:13" ht="33.75" customHeight="1" x14ac:dyDescent="0.25">
      <c r="A15" s="3">
        <v>8</v>
      </c>
      <c r="B15" s="23" t="s">
        <v>15</v>
      </c>
      <c r="C15" s="33">
        <v>5277.5</v>
      </c>
      <c r="D15" s="33">
        <v>3083.1</v>
      </c>
      <c r="E15" s="34">
        <f t="shared" si="1"/>
        <v>58.419706300331598</v>
      </c>
      <c r="F15" s="34">
        <f t="shared" si="0"/>
        <v>-2194.4</v>
      </c>
    </row>
    <row r="16" spans="1:13" ht="95.25" customHeight="1" x14ac:dyDescent="0.25">
      <c r="A16" s="3">
        <v>9</v>
      </c>
      <c r="B16" s="23" t="s">
        <v>47</v>
      </c>
      <c r="C16" s="33">
        <v>0</v>
      </c>
      <c r="D16" s="33">
        <v>20.6</v>
      </c>
      <c r="E16" s="34"/>
      <c r="F16" s="34">
        <f t="shared" si="0"/>
        <v>20.6</v>
      </c>
    </row>
    <row r="17" spans="1:6" ht="33.75" customHeight="1" x14ac:dyDescent="0.25">
      <c r="A17" s="3">
        <v>10</v>
      </c>
      <c r="B17" s="23" t="s">
        <v>15</v>
      </c>
      <c r="C17" s="33">
        <v>450.3</v>
      </c>
      <c r="D17" s="33">
        <v>364.2</v>
      </c>
      <c r="E17" s="34">
        <f t="shared" si="1"/>
        <v>80.879413724183863</v>
      </c>
      <c r="F17" s="34">
        <f t="shared" si="0"/>
        <v>-86.100000000000023</v>
      </c>
    </row>
    <row r="18" spans="1:6" ht="96.75" customHeight="1" x14ac:dyDescent="0.25">
      <c r="A18" s="3">
        <v>11</v>
      </c>
      <c r="B18" s="23" t="s">
        <v>28</v>
      </c>
      <c r="C18" s="33">
        <v>6845.3</v>
      </c>
      <c r="D18" s="33">
        <v>4687.6000000000004</v>
      </c>
      <c r="E18" s="34">
        <f t="shared" si="1"/>
        <v>68.479102449856114</v>
      </c>
      <c r="F18" s="34">
        <f t="shared" si="0"/>
        <v>-2157.6999999999998</v>
      </c>
    </row>
    <row r="19" spans="1:6" ht="31.5" customHeight="1" x14ac:dyDescent="0.25">
      <c r="A19" s="3">
        <v>12</v>
      </c>
      <c r="B19" s="23" t="s">
        <v>11</v>
      </c>
      <c r="C19" s="33">
        <v>1017.1</v>
      </c>
      <c r="D19" s="33">
        <v>937.5</v>
      </c>
      <c r="E19" s="34">
        <f t="shared" si="1"/>
        <v>92.173827548913579</v>
      </c>
      <c r="F19" s="34">
        <f t="shared" si="0"/>
        <v>-79.600000000000023</v>
      </c>
    </row>
    <row r="20" spans="1:6" ht="81" customHeight="1" x14ac:dyDescent="0.25">
      <c r="A20" s="3">
        <v>13</v>
      </c>
      <c r="B20" s="23" t="s">
        <v>26</v>
      </c>
      <c r="C20" s="33">
        <v>2031.2</v>
      </c>
      <c r="D20" s="33">
        <v>4059.5</v>
      </c>
      <c r="E20" s="34">
        <f t="shared" si="1"/>
        <v>199.85722725482472</v>
      </c>
      <c r="F20" s="34">
        <f t="shared" si="0"/>
        <v>2028.3</v>
      </c>
    </row>
    <row r="21" spans="1:6" ht="48.75" customHeight="1" x14ac:dyDescent="0.25">
      <c r="A21" s="3">
        <v>14</v>
      </c>
      <c r="B21" s="23" t="s">
        <v>35</v>
      </c>
      <c r="C21" s="33">
        <v>0</v>
      </c>
      <c r="D21" s="33">
        <v>261.60000000000002</v>
      </c>
      <c r="E21" s="34"/>
      <c r="F21" s="34">
        <f t="shared" si="0"/>
        <v>261.60000000000002</v>
      </c>
    </row>
    <row r="22" spans="1:6" ht="50.25" customHeight="1" x14ac:dyDescent="0.25">
      <c r="A22" s="3">
        <v>15</v>
      </c>
      <c r="B22" s="23" t="s">
        <v>29</v>
      </c>
      <c r="C22" s="33">
        <v>3661</v>
      </c>
      <c r="D22" s="33">
        <v>1010.2</v>
      </c>
      <c r="E22" s="34">
        <f t="shared" si="1"/>
        <v>27.593553673859599</v>
      </c>
      <c r="F22" s="34">
        <f t="shared" si="0"/>
        <v>-2650.8</v>
      </c>
    </row>
    <row r="23" spans="1:6" ht="63.75" customHeight="1" x14ac:dyDescent="0.25">
      <c r="A23" s="3">
        <v>16</v>
      </c>
      <c r="B23" s="23" t="s">
        <v>36</v>
      </c>
      <c r="C23" s="33">
        <v>0</v>
      </c>
      <c r="D23" s="33">
        <v>241.3</v>
      </c>
      <c r="E23" s="34"/>
      <c r="F23" s="34">
        <f t="shared" si="0"/>
        <v>241.3</v>
      </c>
    </row>
    <row r="24" spans="1:6" ht="48" customHeight="1" x14ac:dyDescent="0.25">
      <c r="A24" s="3">
        <v>17</v>
      </c>
      <c r="B24" s="23" t="s">
        <v>48</v>
      </c>
      <c r="C24" s="33">
        <v>0</v>
      </c>
      <c r="D24" s="33">
        <v>0.3</v>
      </c>
      <c r="E24" s="34"/>
      <c r="F24" s="34">
        <f t="shared" si="0"/>
        <v>0.3</v>
      </c>
    </row>
    <row r="25" spans="1:6" ht="15.75" customHeight="1" x14ac:dyDescent="0.25">
      <c r="A25" s="3">
        <v>18</v>
      </c>
      <c r="B25" s="23" t="s">
        <v>22</v>
      </c>
      <c r="C25" s="33">
        <v>0</v>
      </c>
      <c r="D25" s="33">
        <v>-8.1</v>
      </c>
      <c r="E25" s="34"/>
      <c r="F25" s="34">
        <f t="shared" si="0"/>
        <v>-8.1</v>
      </c>
    </row>
    <row r="26" spans="1:6" s="9" customFormat="1" ht="18" customHeight="1" x14ac:dyDescent="0.2">
      <c r="A26" s="7">
        <v>19</v>
      </c>
      <c r="B26" s="17" t="s">
        <v>17</v>
      </c>
      <c r="C26" s="8">
        <f>C31+C29+C27+C28</f>
        <v>2924934.4</v>
      </c>
      <c r="D26" s="8">
        <f>D31+D29+D27+D28+D30</f>
        <v>1479941.3</v>
      </c>
      <c r="E26" s="4">
        <f t="shared" si="1"/>
        <v>50.597418526719785</v>
      </c>
      <c r="F26" s="4">
        <f t="shared" si="0"/>
        <v>-1444993.0999999999</v>
      </c>
    </row>
    <row r="27" spans="1:6" ht="16.5" customHeight="1" x14ac:dyDescent="0.25">
      <c r="A27" s="3">
        <v>20</v>
      </c>
      <c r="B27" s="23" t="s">
        <v>31</v>
      </c>
      <c r="C27" s="30">
        <v>0</v>
      </c>
      <c r="D27" s="30">
        <v>2.9</v>
      </c>
      <c r="E27" s="34"/>
      <c r="F27" s="34">
        <f t="shared" si="0"/>
        <v>2.9</v>
      </c>
    </row>
    <row r="28" spans="1:6" ht="81" customHeight="1" x14ac:dyDescent="0.25">
      <c r="A28" s="3">
        <v>21</v>
      </c>
      <c r="B28" s="23" t="s">
        <v>49</v>
      </c>
      <c r="C28" s="30">
        <v>0</v>
      </c>
      <c r="D28" s="30">
        <v>20.6</v>
      </c>
      <c r="E28" s="34"/>
      <c r="F28" s="34">
        <f t="shared" si="0"/>
        <v>20.6</v>
      </c>
    </row>
    <row r="29" spans="1:6" ht="31.5" x14ac:dyDescent="0.25">
      <c r="A29" s="3">
        <v>22</v>
      </c>
      <c r="B29" s="13" t="s">
        <v>9</v>
      </c>
      <c r="C29" s="11">
        <v>2928000</v>
      </c>
      <c r="D29" s="33">
        <v>1484308.5</v>
      </c>
      <c r="E29" s="34">
        <f t="shared" si="1"/>
        <v>50.69359631147541</v>
      </c>
      <c r="F29" s="34">
        <f t="shared" si="0"/>
        <v>-1443691.5</v>
      </c>
    </row>
    <row r="30" spans="1:6" ht="80.25" customHeight="1" x14ac:dyDescent="0.25">
      <c r="A30" s="3">
        <v>23</v>
      </c>
      <c r="B30" s="13" t="s">
        <v>60</v>
      </c>
      <c r="C30" s="11">
        <v>0</v>
      </c>
      <c r="D30" s="34">
        <v>-0.5</v>
      </c>
      <c r="E30" s="34"/>
      <c r="F30" s="34">
        <f t="shared" si="0"/>
        <v>-0.5</v>
      </c>
    </row>
    <row r="31" spans="1:6" ht="47.25" x14ac:dyDescent="0.25">
      <c r="A31" s="3">
        <v>24</v>
      </c>
      <c r="B31" s="18" t="s">
        <v>10</v>
      </c>
      <c r="C31" s="33">
        <v>-3065.6</v>
      </c>
      <c r="D31" s="33">
        <v>-4390.2</v>
      </c>
      <c r="E31" s="34">
        <f t="shared" si="1"/>
        <v>143.20850730688935</v>
      </c>
      <c r="F31" s="34">
        <f t="shared" si="0"/>
        <v>-1324.6</v>
      </c>
    </row>
    <row r="32" spans="1:6" s="9" customFormat="1" ht="46.5" customHeight="1" x14ac:dyDescent="0.2">
      <c r="A32" s="7">
        <v>25</v>
      </c>
      <c r="B32" s="17" t="s">
        <v>14</v>
      </c>
      <c r="C32" s="4">
        <f>C33</f>
        <v>2687</v>
      </c>
      <c r="D32" s="4">
        <f>D33</f>
        <v>1343.5</v>
      </c>
      <c r="E32" s="4">
        <f t="shared" si="1"/>
        <v>50</v>
      </c>
      <c r="F32" s="4">
        <f t="shared" si="0"/>
        <v>-1343.5</v>
      </c>
    </row>
    <row r="33" spans="1:6" ht="32.25" customHeight="1" x14ac:dyDescent="0.25">
      <c r="A33" s="3">
        <v>26</v>
      </c>
      <c r="B33" s="13" t="s">
        <v>21</v>
      </c>
      <c r="C33" s="33">
        <v>2687</v>
      </c>
      <c r="D33" s="33">
        <v>1343.5</v>
      </c>
      <c r="E33" s="34">
        <f t="shared" si="1"/>
        <v>50</v>
      </c>
      <c r="F33" s="34">
        <f t="shared" si="0"/>
        <v>-1343.5</v>
      </c>
    </row>
    <row r="34" spans="1:6" s="9" customFormat="1" ht="18.75" customHeight="1" x14ac:dyDescent="0.2">
      <c r="A34" s="7">
        <v>27</v>
      </c>
      <c r="B34" s="17" t="s">
        <v>18</v>
      </c>
      <c r="C34" s="4">
        <f>C35+C36</f>
        <v>1525.8</v>
      </c>
      <c r="D34" s="4">
        <f>D35+D36</f>
        <v>1355.4</v>
      </c>
      <c r="E34" s="4">
        <f t="shared" si="1"/>
        <v>88.832088084939059</v>
      </c>
      <c r="F34" s="4">
        <f t="shared" si="0"/>
        <v>-170.39999999999986</v>
      </c>
    </row>
    <row r="35" spans="1:6" ht="31.5" x14ac:dyDescent="0.25">
      <c r="A35" s="3">
        <v>28</v>
      </c>
      <c r="B35" s="13" t="s">
        <v>11</v>
      </c>
      <c r="C35" s="33">
        <v>217.3</v>
      </c>
      <c r="D35" s="33">
        <v>146.19999999999999</v>
      </c>
      <c r="E35" s="34">
        <f t="shared" si="1"/>
        <v>67.280257708237457</v>
      </c>
      <c r="F35" s="34">
        <f t="shared" si="0"/>
        <v>-71.100000000000023</v>
      </c>
    </row>
    <row r="36" spans="1:6" ht="19.5" customHeight="1" x14ac:dyDescent="0.25">
      <c r="A36" s="3">
        <v>29</v>
      </c>
      <c r="B36" s="13" t="s">
        <v>12</v>
      </c>
      <c r="C36" s="33">
        <v>1308.5</v>
      </c>
      <c r="D36" s="33">
        <v>1209.2</v>
      </c>
      <c r="E36" s="34">
        <f t="shared" si="1"/>
        <v>92.411157814291172</v>
      </c>
      <c r="F36" s="34">
        <f t="shared" si="0"/>
        <v>-99.299999999999955</v>
      </c>
    </row>
    <row r="37" spans="1:6" s="9" customFormat="1" ht="31.5" x14ac:dyDescent="0.2">
      <c r="A37" s="7">
        <v>30</v>
      </c>
      <c r="B37" s="17" t="s">
        <v>19</v>
      </c>
      <c r="C37" s="4">
        <f>C38+C40+C42+C39+C41</f>
        <v>13942.2</v>
      </c>
      <c r="D37" s="4">
        <f>D38+D40+D42+D39+D41</f>
        <v>6990.2000000000007</v>
      </c>
      <c r="E37" s="4">
        <f t="shared" si="1"/>
        <v>50.136994161610083</v>
      </c>
      <c r="F37" s="4">
        <f t="shared" si="0"/>
        <v>-6952</v>
      </c>
    </row>
    <row r="38" spans="1:6" ht="79.5" customHeight="1" x14ac:dyDescent="0.25">
      <c r="A38" s="3">
        <v>31</v>
      </c>
      <c r="B38" s="23" t="s">
        <v>20</v>
      </c>
      <c r="C38" s="33">
        <v>12670.4</v>
      </c>
      <c r="D38" s="33">
        <v>6038.6</v>
      </c>
      <c r="E38" s="34">
        <f t="shared" si="1"/>
        <v>47.659110998863497</v>
      </c>
      <c r="F38" s="34">
        <f t="shared" si="0"/>
        <v>-6631.7999999999993</v>
      </c>
    </row>
    <row r="39" spans="1:6" ht="48.75" customHeight="1" x14ac:dyDescent="0.25">
      <c r="A39" s="3">
        <v>32</v>
      </c>
      <c r="B39" s="23" t="s">
        <v>37</v>
      </c>
      <c r="C39" s="33">
        <v>141.6</v>
      </c>
      <c r="D39" s="33">
        <v>141.6</v>
      </c>
      <c r="E39" s="34">
        <f t="shared" si="1"/>
        <v>100</v>
      </c>
      <c r="F39" s="34">
        <f t="shared" si="0"/>
        <v>0</v>
      </c>
    </row>
    <row r="40" spans="1:6" ht="64.5" customHeight="1" x14ac:dyDescent="0.25">
      <c r="A40" s="3">
        <v>33</v>
      </c>
      <c r="B40" s="13" t="s">
        <v>25</v>
      </c>
      <c r="C40" s="33">
        <v>230.2</v>
      </c>
      <c r="D40" s="33">
        <v>95.3</v>
      </c>
      <c r="E40" s="34">
        <f t="shared" si="1"/>
        <v>41.398783666377064</v>
      </c>
      <c r="F40" s="34">
        <f t="shared" si="0"/>
        <v>-134.89999999999998</v>
      </c>
    </row>
    <row r="41" spans="1:6" ht="18" customHeight="1" x14ac:dyDescent="0.25">
      <c r="A41" s="3">
        <v>34</v>
      </c>
      <c r="B41" s="13" t="s">
        <v>50</v>
      </c>
      <c r="C41" s="33">
        <v>0</v>
      </c>
      <c r="D41" s="33">
        <v>714.7</v>
      </c>
      <c r="E41" s="34"/>
      <c r="F41" s="34">
        <f t="shared" si="0"/>
        <v>714.7</v>
      </c>
    </row>
    <row r="42" spans="1:6" ht="17.25" customHeight="1" x14ac:dyDescent="0.25">
      <c r="A42" s="3">
        <v>35</v>
      </c>
      <c r="B42" s="13" t="s">
        <v>12</v>
      </c>
      <c r="C42" s="33">
        <v>900</v>
      </c>
      <c r="D42" s="33">
        <v>0</v>
      </c>
      <c r="E42" s="34"/>
      <c r="F42" s="34">
        <f t="shared" si="0"/>
        <v>-900</v>
      </c>
    </row>
    <row r="43" spans="1:6" s="9" customFormat="1" ht="18" customHeight="1" x14ac:dyDescent="0.2">
      <c r="A43" s="7">
        <v>36</v>
      </c>
      <c r="B43" s="17" t="s">
        <v>27</v>
      </c>
      <c r="C43" s="5">
        <f>C44+C45</f>
        <v>737.6</v>
      </c>
      <c r="D43" s="5">
        <f>D44+D45</f>
        <v>2002.4</v>
      </c>
      <c r="E43" s="4" t="s">
        <v>61</v>
      </c>
      <c r="F43" s="4">
        <f t="shared" si="0"/>
        <v>1264.8000000000002</v>
      </c>
    </row>
    <row r="44" spans="1:6" ht="32.25" customHeight="1" x14ac:dyDescent="0.25">
      <c r="A44" s="3">
        <v>37</v>
      </c>
      <c r="B44" s="23" t="s">
        <v>13</v>
      </c>
      <c r="C44" s="6">
        <v>20</v>
      </c>
      <c r="D44" s="6">
        <v>355</v>
      </c>
      <c r="E44" s="34" t="s">
        <v>61</v>
      </c>
      <c r="F44" s="34">
        <f t="shared" si="0"/>
        <v>335</v>
      </c>
    </row>
    <row r="45" spans="1:6" ht="95.25" customHeight="1" x14ac:dyDescent="0.25">
      <c r="A45" s="3">
        <v>38</v>
      </c>
      <c r="B45" s="23" t="s">
        <v>28</v>
      </c>
      <c r="C45" s="6">
        <v>717.6</v>
      </c>
      <c r="D45" s="6">
        <v>1647.4</v>
      </c>
      <c r="E45" s="34" t="s">
        <v>61</v>
      </c>
      <c r="F45" s="34">
        <f t="shared" si="0"/>
        <v>929.80000000000007</v>
      </c>
    </row>
    <row r="46" spans="1:6" x14ac:dyDescent="0.25"/>
    <row r="47" spans="1:6" x14ac:dyDescent="0.25"/>
    <row r="48" spans="1:6" hidden="1" x14ac:dyDescent="0.25"/>
    <row r="49" spans="1:13" hidden="1" x14ac:dyDescent="0.25"/>
    <row r="50" spans="1:13" hidden="1" x14ac:dyDescent="0.25"/>
    <row r="51" spans="1:13" hidden="1" x14ac:dyDescent="0.25"/>
    <row r="52" spans="1:13" hidden="1" x14ac:dyDescent="0.25"/>
    <row r="53" spans="1:13" hidden="1" x14ac:dyDescent="0.25"/>
    <row r="54" spans="1:13" s="31" customFormat="1" hidden="1" x14ac:dyDescent="0.25">
      <c r="A54" s="20"/>
      <c r="B54" s="21"/>
      <c r="C54" s="15"/>
      <c r="D54" s="15"/>
      <c r="E54" s="15"/>
      <c r="F54" s="15"/>
      <c r="G54" s="1"/>
      <c r="H54" s="1"/>
      <c r="I54" s="1"/>
      <c r="J54" s="1"/>
      <c r="K54" s="1"/>
      <c r="L54" s="1"/>
      <c r="M54" s="1"/>
    </row>
    <row r="55" spans="1:13" s="31" customFormat="1" hidden="1" x14ac:dyDescent="0.25">
      <c r="A55" s="20"/>
      <c r="B55" s="21"/>
      <c r="C55" s="15"/>
      <c r="D55" s="15"/>
      <c r="E55" s="15"/>
      <c r="F55" s="15"/>
      <c r="G55" s="1"/>
      <c r="H55" s="1"/>
      <c r="I55" s="1"/>
      <c r="J55" s="1"/>
      <c r="K55" s="1"/>
      <c r="L55" s="1"/>
      <c r="M55" s="1"/>
    </row>
    <row r="56" spans="1:13" s="31" customFormat="1" hidden="1" x14ac:dyDescent="0.25">
      <c r="A56" s="20"/>
      <c r="B56" s="21"/>
      <c r="C56" s="15"/>
      <c r="D56" s="15"/>
      <c r="E56" s="15"/>
      <c r="F56" s="15"/>
      <c r="G56" s="1"/>
      <c r="H56" s="1"/>
      <c r="I56" s="1"/>
      <c r="J56" s="1"/>
      <c r="K56" s="1"/>
      <c r="L56" s="1"/>
      <c r="M56" s="1"/>
    </row>
    <row r="57" spans="1:13" s="31" customFormat="1" hidden="1" x14ac:dyDescent="0.25">
      <c r="A57" s="20"/>
      <c r="B57" s="21"/>
      <c r="C57" s="15"/>
      <c r="D57" s="15"/>
      <c r="E57" s="15"/>
      <c r="F57" s="15"/>
      <c r="G57" s="1"/>
      <c r="H57" s="1"/>
      <c r="I57" s="1"/>
      <c r="J57" s="1"/>
      <c r="K57" s="1"/>
      <c r="L57" s="1"/>
      <c r="M57" s="1"/>
    </row>
    <row r="58" spans="1:13" s="31" customFormat="1" hidden="1" x14ac:dyDescent="0.25">
      <c r="A58" s="20"/>
      <c r="B58" s="21"/>
      <c r="C58" s="15"/>
      <c r="D58" s="15"/>
      <c r="E58" s="15"/>
      <c r="F58" s="15"/>
      <c r="G58" s="1"/>
      <c r="H58" s="1"/>
      <c r="I58" s="1"/>
      <c r="J58" s="1"/>
      <c r="K58" s="1"/>
      <c r="L58" s="1"/>
      <c r="M58" s="1"/>
    </row>
    <row r="59" spans="1:13" s="31" customFormat="1" hidden="1" x14ac:dyDescent="0.25">
      <c r="A59" s="20"/>
      <c r="B59" s="21"/>
      <c r="C59" s="15"/>
      <c r="D59" s="15"/>
      <c r="E59" s="15"/>
      <c r="F59" s="15"/>
      <c r="G59" s="1"/>
      <c r="H59" s="1"/>
      <c r="I59" s="1"/>
      <c r="J59" s="1"/>
      <c r="K59" s="1"/>
      <c r="L59" s="1"/>
      <c r="M59" s="1"/>
    </row>
    <row r="60" spans="1:13" s="31" customFormat="1" hidden="1" x14ac:dyDescent="0.25">
      <c r="A60" s="20"/>
      <c r="B60" s="21"/>
      <c r="C60" s="15"/>
      <c r="D60" s="15"/>
      <c r="E60" s="15"/>
      <c r="F60" s="15"/>
      <c r="G60" s="1"/>
      <c r="H60" s="1"/>
      <c r="I60" s="1"/>
      <c r="J60" s="1"/>
      <c r="K60" s="1"/>
      <c r="L60" s="1"/>
      <c r="M60" s="1"/>
    </row>
    <row r="61" spans="1:13" s="31" customFormat="1" hidden="1" x14ac:dyDescent="0.25">
      <c r="A61" s="20"/>
      <c r="B61" s="21"/>
      <c r="C61" s="15"/>
      <c r="D61" s="15"/>
      <c r="E61" s="15"/>
      <c r="F61" s="15"/>
      <c r="G61" s="1"/>
      <c r="H61" s="1"/>
      <c r="I61" s="1"/>
      <c r="J61" s="1"/>
      <c r="K61" s="1"/>
      <c r="L61" s="1"/>
      <c r="M61" s="1"/>
    </row>
    <row r="62" spans="1:13" s="31" customFormat="1" hidden="1" x14ac:dyDescent="0.25">
      <c r="A62" s="20"/>
      <c r="B62" s="21"/>
      <c r="C62" s="15"/>
      <c r="D62" s="15"/>
      <c r="E62" s="15"/>
      <c r="F62" s="15"/>
      <c r="G62" s="1"/>
      <c r="H62" s="1"/>
      <c r="I62" s="1"/>
      <c r="J62" s="1"/>
      <c r="K62" s="1"/>
      <c r="L62" s="1"/>
      <c r="M62" s="1"/>
    </row>
    <row r="63" spans="1:13" s="31" customFormat="1" hidden="1" x14ac:dyDescent="0.25">
      <c r="A63" s="20"/>
      <c r="B63" s="21"/>
      <c r="C63" s="15"/>
      <c r="D63" s="15"/>
      <c r="E63" s="15"/>
      <c r="F63" s="15"/>
      <c r="G63" s="1"/>
      <c r="H63" s="1"/>
      <c r="I63" s="1"/>
      <c r="J63" s="1"/>
      <c r="K63" s="1"/>
      <c r="L63" s="1"/>
      <c r="M63" s="1"/>
    </row>
    <row r="64" spans="1:13" s="31" customFormat="1" hidden="1" x14ac:dyDescent="0.25">
      <c r="A64" s="20"/>
      <c r="B64" s="21"/>
      <c r="C64" s="15"/>
      <c r="D64" s="15"/>
      <c r="E64" s="15"/>
      <c r="F64" s="15"/>
      <c r="G64" s="1"/>
      <c r="H64" s="1"/>
      <c r="I64" s="1"/>
      <c r="J64" s="1"/>
      <c r="K64" s="1"/>
      <c r="L64" s="1"/>
      <c r="M64" s="1"/>
    </row>
    <row r="65" spans="1:13" s="31" customFormat="1" hidden="1" x14ac:dyDescent="0.25">
      <c r="A65" s="20"/>
      <c r="B65" s="21"/>
      <c r="C65" s="15"/>
      <c r="D65" s="15"/>
      <c r="E65" s="15"/>
      <c r="F65" s="15"/>
      <c r="G65" s="1"/>
      <c r="H65" s="1"/>
      <c r="I65" s="1"/>
      <c r="J65" s="1"/>
      <c r="K65" s="1"/>
      <c r="L65" s="1"/>
      <c r="M65" s="1"/>
    </row>
    <row r="66" spans="1:13" s="31" customFormat="1" hidden="1" x14ac:dyDescent="0.25">
      <c r="A66" s="20"/>
      <c r="B66" s="21"/>
      <c r="C66" s="15"/>
      <c r="D66" s="15"/>
      <c r="E66" s="15"/>
      <c r="F66" s="15"/>
      <c r="G66" s="1"/>
      <c r="H66" s="1"/>
      <c r="I66" s="1"/>
      <c r="J66" s="1"/>
      <c r="K66" s="1"/>
      <c r="L66" s="1"/>
      <c r="M66" s="1"/>
    </row>
    <row r="67" spans="1:13" s="31" customFormat="1" hidden="1" x14ac:dyDescent="0.25">
      <c r="A67" s="20"/>
      <c r="B67" s="21"/>
      <c r="C67" s="15"/>
      <c r="D67" s="15"/>
      <c r="E67" s="15"/>
      <c r="F67" s="15"/>
      <c r="G67" s="1"/>
      <c r="H67" s="1"/>
      <c r="I67" s="1"/>
      <c r="J67" s="1"/>
      <c r="K67" s="1"/>
      <c r="L67" s="1"/>
      <c r="M67" s="1"/>
    </row>
    <row r="68" spans="1:13" s="31" customFormat="1" hidden="1" x14ac:dyDescent="0.25">
      <c r="A68" s="20"/>
      <c r="B68" s="21"/>
      <c r="C68" s="15"/>
      <c r="D68" s="15"/>
      <c r="E68" s="15"/>
      <c r="F68" s="15"/>
      <c r="G68" s="1"/>
      <c r="H68" s="1"/>
      <c r="I68" s="1"/>
      <c r="J68" s="1"/>
      <c r="K68" s="1"/>
      <c r="L68" s="1"/>
      <c r="M68" s="1"/>
    </row>
    <row r="69" spans="1:13" s="31" customFormat="1" hidden="1" x14ac:dyDescent="0.25">
      <c r="A69" s="20"/>
      <c r="B69" s="21"/>
      <c r="C69" s="15"/>
      <c r="D69" s="15"/>
      <c r="E69" s="15"/>
      <c r="F69" s="15"/>
      <c r="G69" s="1"/>
      <c r="H69" s="1"/>
      <c r="I69" s="1"/>
      <c r="J69" s="1"/>
      <c r="K69" s="1"/>
      <c r="L69" s="1"/>
      <c r="M69" s="1"/>
    </row>
    <row r="70" spans="1:13" s="20" customFormat="1" hidden="1" x14ac:dyDescent="0.25">
      <c r="B70" s="21"/>
      <c r="C70" s="15"/>
      <c r="D70" s="15"/>
      <c r="E70" s="15"/>
      <c r="F70" s="15"/>
      <c r="G70" s="1"/>
      <c r="H70" s="1"/>
      <c r="I70" s="1"/>
      <c r="J70" s="1"/>
      <c r="K70" s="1"/>
      <c r="L70" s="1"/>
      <c r="M70" s="1"/>
    </row>
    <row r="71" spans="1:13" s="20" customFormat="1" hidden="1" x14ac:dyDescent="0.25">
      <c r="B71" s="21"/>
      <c r="C71" s="15"/>
      <c r="D71" s="15"/>
      <c r="E71" s="15"/>
      <c r="F71" s="15"/>
      <c r="G71" s="1"/>
      <c r="H71" s="1"/>
      <c r="I71" s="1"/>
      <c r="J71" s="1"/>
      <c r="K71" s="1"/>
      <c r="L71" s="1"/>
      <c r="M71" s="1"/>
    </row>
    <row r="72" spans="1:13" s="20" customFormat="1" hidden="1" x14ac:dyDescent="0.25">
      <c r="B72" s="21"/>
      <c r="C72" s="15"/>
      <c r="D72" s="15"/>
      <c r="E72" s="15"/>
      <c r="F72" s="15"/>
      <c r="G72" s="1"/>
      <c r="H72" s="1"/>
      <c r="I72" s="1"/>
      <c r="J72" s="1"/>
      <c r="K72" s="1"/>
      <c r="L72" s="1"/>
      <c r="M72" s="1"/>
    </row>
    <row r="73" spans="1:13" s="20" customFormat="1" hidden="1" x14ac:dyDescent="0.25">
      <c r="B73" s="21"/>
      <c r="C73" s="15"/>
      <c r="D73" s="15"/>
      <c r="E73" s="15"/>
      <c r="F73" s="15"/>
      <c r="G73" s="1"/>
      <c r="H73" s="1"/>
      <c r="I73" s="1"/>
      <c r="J73" s="1"/>
      <c r="K73" s="1"/>
      <c r="L73" s="1"/>
      <c r="M73" s="1"/>
    </row>
    <row r="74" spans="1:13" s="20" customFormat="1" hidden="1" x14ac:dyDescent="0.25">
      <c r="B74" s="21"/>
      <c r="C74" s="15"/>
      <c r="D74" s="15"/>
      <c r="E74" s="15"/>
      <c r="F74" s="15"/>
      <c r="G74" s="1"/>
      <c r="H74" s="1"/>
      <c r="I74" s="1"/>
      <c r="J74" s="1"/>
      <c r="K74" s="1"/>
      <c r="L74" s="1"/>
      <c r="M74" s="1"/>
    </row>
    <row r="75" spans="1:13" s="20" customFormat="1" hidden="1" x14ac:dyDescent="0.25">
      <c r="B75" s="21"/>
      <c r="C75" s="15"/>
      <c r="D75" s="15"/>
      <c r="E75" s="15"/>
      <c r="F75" s="15"/>
      <c r="G75" s="1"/>
      <c r="H75" s="1"/>
      <c r="I75" s="1"/>
      <c r="J75" s="1"/>
      <c r="K75" s="1"/>
      <c r="L75" s="1"/>
      <c r="M75" s="1"/>
    </row>
    <row r="76" spans="1:13" s="20" customFormat="1" hidden="1" x14ac:dyDescent="0.25">
      <c r="B76" s="21"/>
      <c r="C76" s="15"/>
      <c r="D76" s="15"/>
      <c r="E76" s="15"/>
      <c r="F76" s="15"/>
      <c r="G76" s="1"/>
      <c r="H76" s="1"/>
      <c r="I76" s="1"/>
      <c r="J76" s="1"/>
      <c r="K76" s="1"/>
      <c r="L76" s="1"/>
      <c r="M76" s="1"/>
    </row>
    <row r="77" spans="1:13" s="20" customFormat="1" hidden="1" x14ac:dyDescent="0.25">
      <c r="B77" s="21"/>
      <c r="C77" s="15"/>
      <c r="D77" s="15"/>
      <c r="E77" s="15"/>
      <c r="F77" s="15"/>
      <c r="G77" s="1"/>
      <c r="H77" s="1"/>
      <c r="I77" s="1"/>
      <c r="J77" s="1"/>
      <c r="K77" s="1"/>
      <c r="L77" s="1"/>
      <c r="M77" s="1"/>
    </row>
    <row r="78" spans="1:13" s="20" customFormat="1" hidden="1" x14ac:dyDescent="0.25">
      <c r="B78" s="21"/>
      <c r="C78" s="15"/>
      <c r="D78" s="15"/>
      <c r="E78" s="15"/>
      <c r="F78" s="15"/>
      <c r="G78" s="1"/>
      <c r="H78" s="1"/>
      <c r="I78" s="1"/>
      <c r="J78" s="1"/>
      <c r="K78" s="1"/>
      <c r="L78" s="1"/>
      <c r="M78" s="1"/>
    </row>
    <row r="79" spans="1:13" s="20" customFormat="1" hidden="1" x14ac:dyDescent="0.25">
      <c r="B79" s="21"/>
      <c r="C79" s="15"/>
      <c r="D79" s="15"/>
      <c r="E79" s="15"/>
      <c r="F79" s="15"/>
      <c r="G79" s="1"/>
      <c r="H79" s="1"/>
      <c r="I79" s="1"/>
      <c r="J79" s="1"/>
      <c r="K79" s="1"/>
      <c r="L79" s="1"/>
      <c r="M79" s="1"/>
    </row>
    <row r="80" spans="1:13" s="20" customFormat="1" hidden="1" x14ac:dyDescent="0.25">
      <c r="B80" s="21"/>
      <c r="C80" s="15"/>
      <c r="D80" s="15"/>
      <c r="E80" s="15"/>
      <c r="F80" s="15"/>
      <c r="G80" s="1"/>
      <c r="H80" s="1"/>
      <c r="I80" s="1"/>
      <c r="J80" s="1"/>
      <c r="K80" s="1"/>
      <c r="L80" s="1"/>
      <c r="M80" s="1"/>
    </row>
    <row r="81" spans="2:13" s="20" customFormat="1" hidden="1" x14ac:dyDescent="0.25">
      <c r="B81" s="21"/>
      <c r="C81" s="15"/>
      <c r="D81" s="15"/>
      <c r="E81" s="15"/>
      <c r="F81" s="15"/>
      <c r="G81" s="1"/>
      <c r="H81" s="1"/>
      <c r="I81" s="1"/>
      <c r="J81" s="1"/>
      <c r="K81" s="1"/>
      <c r="L81" s="1"/>
      <c r="M81" s="1"/>
    </row>
    <row r="82" spans="2:13" s="20" customFormat="1" hidden="1" x14ac:dyDescent="0.25">
      <c r="B82" s="21"/>
      <c r="C82" s="15"/>
      <c r="D82" s="15"/>
      <c r="E82" s="15"/>
      <c r="F82" s="15"/>
      <c r="G82" s="1"/>
      <c r="H82" s="1"/>
      <c r="I82" s="1"/>
      <c r="J82" s="1"/>
      <c r="K82" s="1"/>
      <c r="L82" s="1"/>
      <c r="M82" s="1"/>
    </row>
    <row r="83" spans="2:13" s="20" customFormat="1" hidden="1" x14ac:dyDescent="0.25">
      <c r="B83" s="21"/>
      <c r="C83" s="15"/>
      <c r="D83" s="15"/>
      <c r="E83" s="15"/>
      <c r="F83" s="15"/>
      <c r="G83" s="1"/>
      <c r="H83" s="1"/>
      <c r="I83" s="1"/>
      <c r="J83" s="1"/>
      <c r="K83" s="1"/>
      <c r="L83" s="1"/>
      <c r="M83" s="1"/>
    </row>
    <row r="84" spans="2:13" s="20" customFormat="1" hidden="1" x14ac:dyDescent="0.25">
      <c r="B84" s="21"/>
      <c r="C84" s="15"/>
      <c r="D84" s="15"/>
      <c r="E84" s="15"/>
      <c r="F84" s="15"/>
      <c r="G84" s="1"/>
      <c r="H84" s="1"/>
      <c r="I84" s="1"/>
      <c r="J84" s="1"/>
      <c r="K84" s="1"/>
      <c r="L84" s="1"/>
      <c r="M84" s="1"/>
    </row>
    <row r="85" spans="2:13" hidden="1" x14ac:dyDescent="0.25"/>
    <row r="86" spans="2:13" hidden="1" x14ac:dyDescent="0.25"/>
    <row r="87" spans="2:13" hidden="1" x14ac:dyDescent="0.25"/>
    <row r="88" spans="2:13" s="20" customFormat="1" hidden="1" x14ac:dyDescent="0.25">
      <c r="B88" s="21"/>
      <c r="C88" s="15"/>
      <c r="D88" s="15"/>
      <c r="E88" s="15"/>
      <c r="F88" s="15"/>
      <c r="G88" s="1"/>
      <c r="H88" s="1"/>
      <c r="I88" s="1"/>
      <c r="J88" s="1"/>
      <c r="K88" s="1"/>
      <c r="L88" s="1"/>
      <c r="M88" s="1"/>
    </row>
    <row r="89" spans="2:13" s="20" customFormat="1" hidden="1" x14ac:dyDescent="0.25">
      <c r="B89" s="21"/>
      <c r="C89" s="15"/>
      <c r="D89" s="15"/>
      <c r="E89" s="15"/>
      <c r="F89" s="15"/>
      <c r="G89" s="1"/>
      <c r="H89" s="1"/>
      <c r="I89" s="1"/>
      <c r="J89" s="1"/>
      <c r="K89" s="1"/>
      <c r="L89" s="1"/>
      <c r="M89" s="1"/>
    </row>
    <row r="90" spans="2:13" s="20" customFormat="1" hidden="1" x14ac:dyDescent="0.25">
      <c r="B90" s="21"/>
      <c r="C90" s="15"/>
      <c r="D90" s="15"/>
      <c r="E90" s="15"/>
      <c r="F90" s="15"/>
      <c r="G90" s="1"/>
      <c r="H90" s="1"/>
      <c r="I90" s="1"/>
      <c r="J90" s="1"/>
      <c r="K90" s="1"/>
      <c r="L90" s="1"/>
      <c r="M90" s="1"/>
    </row>
    <row r="91" spans="2:13" s="20" customFormat="1" hidden="1" x14ac:dyDescent="0.25">
      <c r="B91" s="21"/>
      <c r="C91" s="15"/>
      <c r="D91" s="15"/>
      <c r="E91" s="15"/>
      <c r="F91" s="15"/>
      <c r="G91" s="1"/>
      <c r="H91" s="1"/>
      <c r="I91" s="1"/>
      <c r="J91" s="1"/>
      <c r="K91" s="1"/>
      <c r="L91" s="1"/>
      <c r="M91" s="1"/>
    </row>
    <row r="92" spans="2:13" s="20" customFormat="1" hidden="1" x14ac:dyDescent="0.25">
      <c r="B92" s="21"/>
      <c r="C92" s="15"/>
      <c r="D92" s="15"/>
      <c r="E92" s="15"/>
      <c r="F92" s="15"/>
      <c r="G92" s="1"/>
      <c r="H92" s="1"/>
      <c r="I92" s="1"/>
      <c r="J92" s="1"/>
      <c r="K92" s="1"/>
      <c r="L92" s="1"/>
      <c r="M92" s="1"/>
    </row>
    <row r="93" spans="2:13" s="20" customFormat="1" hidden="1" x14ac:dyDescent="0.25">
      <c r="B93" s="21"/>
      <c r="C93" s="15"/>
      <c r="D93" s="15"/>
      <c r="E93" s="15"/>
      <c r="F93" s="15"/>
      <c r="G93" s="1"/>
      <c r="H93" s="1"/>
      <c r="I93" s="1"/>
      <c r="J93" s="1"/>
      <c r="K93" s="1"/>
      <c r="L93" s="1"/>
      <c r="M93" s="1"/>
    </row>
    <row r="94" spans="2:13" s="20" customFormat="1" hidden="1" x14ac:dyDescent="0.25">
      <c r="B94" s="21"/>
      <c r="C94" s="15"/>
      <c r="D94" s="15"/>
      <c r="E94" s="15"/>
      <c r="F94" s="15"/>
      <c r="G94" s="1"/>
      <c r="H94" s="1"/>
      <c r="I94" s="1"/>
      <c r="J94" s="1"/>
      <c r="K94" s="1"/>
      <c r="L94" s="1"/>
      <c r="M94" s="1"/>
    </row>
    <row r="95" spans="2:13" s="20" customFormat="1" hidden="1" x14ac:dyDescent="0.25">
      <c r="B95" s="21"/>
      <c r="C95" s="15"/>
      <c r="D95" s="15"/>
      <c r="E95" s="15"/>
      <c r="F95" s="15"/>
      <c r="G95" s="1"/>
      <c r="H95" s="1"/>
      <c r="I95" s="1"/>
      <c r="J95" s="1"/>
      <c r="K95" s="1"/>
      <c r="L95" s="1"/>
      <c r="M95" s="1"/>
    </row>
    <row r="96" spans="2:13" s="20" customFormat="1" hidden="1" x14ac:dyDescent="0.25">
      <c r="B96" s="21"/>
      <c r="C96" s="15"/>
      <c r="D96" s="15"/>
      <c r="E96" s="15"/>
      <c r="F96" s="15"/>
      <c r="G96" s="1"/>
      <c r="H96" s="1"/>
      <c r="I96" s="1"/>
      <c r="J96" s="1"/>
      <c r="K96" s="1"/>
      <c r="L96" s="1"/>
      <c r="M96" s="1"/>
    </row>
    <row r="97" spans="2:13" s="20" customFormat="1" hidden="1" x14ac:dyDescent="0.25">
      <c r="B97" s="21"/>
      <c r="C97" s="15"/>
      <c r="D97" s="15"/>
      <c r="E97" s="15"/>
      <c r="F97" s="15"/>
      <c r="G97" s="1"/>
      <c r="H97" s="1"/>
      <c r="I97" s="1"/>
      <c r="J97" s="1"/>
      <c r="K97" s="1"/>
      <c r="L97" s="1"/>
      <c r="M97" s="1"/>
    </row>
    <row r="98" spans="2:13" s="20" customFormat="1" hidden="1" x14ac:dyDescent="0.25">
      <c r="B98" s="21"/>
      <c r="C98" s="15"/>
      <c r="D98" s="15"/>
      <c r="E98" s="15"/>
      <c r="F98" s="15"/>
      <c r="G98" s="1"/>
      <c r="H98" s="1"/>
      <c r="I98" s="1"/>
      <c r="J98" s="1"/>
      <c r="K98" s="1"/>
      <c r="L98" s="1"/>
      <c r="M98" s="1"/>
    </row>
    <row r="99" spans="2:13" s="20" customFormat="1" hidden="1" x14ac:dyDescent="0.25">
      <c r="B99" s="21"/>
      <c r="C99" s="15"/>
      <c r="D99" s="15"/>
      <c r="E99" s="15"/>
      <c r="F99" s="15"/>
      <c r="G99" s="1"/>
      <c r="H99" s="1"/>
      <c r="I99" s="1"/>
      <c r="J99" s="1"/>
      <c r="K99" s="1"/>
      <c r="L99" s="1"/>
      <c r="M99" s="1"/>
    </row>
    <row r="100" spans="2:13" s="20" customFormat="1" hidden="1" x14ac:dyDescent="0.25">
      <c r="B100" s="21"/>
      <c r="C100" s="15"/>
      <c r="D100" s="15"/>
      <c r="E100" s="15"/>
      <c r="F100" s="15"/>
      <c r="G100" s="1"/>
      <c r="H100" s="1"/>
      <c r="I100" s="1"/>
      <c r="J100" s="1"/>
      <c r="K100" s="1"/>
      <c r="L100" s="1"/>
      <c r="M100" s="1"/>
    </row>
    <row r="101" spans="2:13" s="20" customFormat="1" hidden="1" x14ac:dyDescent="0.25">
      <c r="B101" s="21"/>
      <c r="C101" s="15"/>
      <c r="D101" s="15"/>
      <c r="E101" s="15"/>
      <c r="F101" s="15"/>
      <c r="G101" s="1"/>
      <c r="H101" s="1"/>
      <c r="I101" s="1"/>
      <c r="J101" s="1"/>
      <c r="K101" s="1"/>
      <c r="L101" s="1"/>
      <c r="M101" s="1"/>
    </row>
    <row r="102" spans="2:13" s="20" customFormat="1" hidden="1" x14ac:dyDescent="0.25">
      <c r="B102" s="21"/>
      <c r="C102" s="15"/>
      <c r="D102" s="15"/>
      <c r="E102" s="15"/>
      <c r="F102" s="15"/>
      <c r="G102" s="1"/>
      <c r="H102" s="1"/>
      <c r="I102" s="1"/>
      <c r="J102" s="1"/>
      <c r="K102" s="1"/>
      <c r="L102" s="1"/>
      <c r="M102" s="1"/>
    </row>
    <row r="103" spans="2:13" s="20" customFormat="1" hidden="1" x14ac:dyDescent="0.25">
      <c r="B103" s="21"/>
      <c r="C103" s="15"/>
      <c r="D103" s="15"/>
      <c r="E103" s="15"/>
      <c r="F103" s="15"/>
      <c r="G103" s="1"/>
      <c r="H103" s="1"/>
      <c r="I103" s="1"/>
      <c r="J103" s="1"/>
      <c r="K103" s="1"/>
      <c r="L103" s="1"/>
      <c r="M103" s="1"/>
    </row>
    <row r="104" spans="2:13" hidden="1" x14ac:dyDescent="0.25"/>
    <row r="105" spans="2:13" hidden="1" x14ac:dyDescent="0.25"/>
    <row r="106" spans="2:13" x14ac:dyDescent="0.25"/>
    <row r="107" spans="2:13" x14ac:dyDescent="0.25"/>
    <row r="108" spans="2:13" x14ac:dyDescent="0.25"/>
    <row r="109" spans="2:13" x14ac:dyDescent="0.25"/>
    <row r="110" spans="2:13" s="20" customFormat="1" x14ac:dyDescent="0.25">
      <c r="B110" s="21"/>
      <c r="C110" s="15"/>
      <c r="D110" s="15"/>
      <c r="E110" s="15"/>
      <c r="F110" s="15"/>
      <c r="G110" s="1"/>
      <c r="H110" s="1"/>
      <c r="I110" s="1"/>
      <c r="J110" s="1"/>
      <c r="K110" s="1"/>
      <c r="L110" s="1"/>
      <c r="M110" s="1"/>
    </row>
    <row r="111" spans="2:13" x14ac:dyDescent="0.25"/>
    <row r="112" spans="2:13" x14ac:dyDescent="0.25"/>
    <row r="113" spans="2:13" x14ac:dyDescent="0.25"/>
    <row r="114" spans="2:13" x14ac:dyDescent="0.25"/>
    <row r="115" spans="2:13" x14ac:dyDescent="0.25"/>
    <row r="116" spans="2:13" x14ac:dyDescent="0.25"/>
    <row r="117" spans="2:13" x14ac:dyDescent="0.25"/>
    <row r="118" spans="2:13" x14ac:dyDescent="0.25"/>
    <row r="119" spans="2:13" x14ac:dyDescent="0.25"/>
    <row r="120" spans="2:13" x14ac:dyDescent="0.25"/>
    <row r="121" spans="2:13" s="20" customFormat="1" x14ac:dyDescent="0.25">
      <c r="B121" s="21"/>
      <c r="C121" s="15"/>
      <c r="D121" s="15"/>
      <c r="E121" s="15"/>
      <c r="F121" s="15"/>
      <c r="G121" s="1"/>
      <c r="H121" s="1"/>
      <c r="I121" s="1"/>
      <c r="J121" s="1"/>
      <c r="K121" s="1"/>
      <c r="L121" s="1"/>
      <c r="M121" s="1"/>
    </row>
    <row r="122" spans="2:13" s="20" customFormat="1" x14ac:dyDescent="0.25">
      <c r="B122" s="21"/>
      <c r="C122" s="15"/>
      <c r="D122" s="15"/>
      <c r="E122" s="15"/>
      <c r="F122" s="15"/>
      <c r="G122" s="1"/>
      <c r="H122" s="1"/>
      <c r="I122" s="1"/>
      <c r="J122" s="1"/>
      <c r="K122" s="1"/>
      <c r="L122" s="1"/>
      <c r="M122" s="1"/>
    </row>
    <row r="123" spans="2:13" s="20" customFormat="1" x14ac:dyDescent="0.25">
      <c r="B123" s="21"/>
      <c r="C123" s="15"/>
      <c r="D123" s="15"/>
      <c r="E123" s="15"/>
      <c r="F123" s="15"/>
      <c r="G123" s="1"/>
      <c r="H123" s="1"/>
      <c r="I123" s="1"/>
      <c r="J123" s="1"/>
      <c r="K123" s="1"/>
      <c r="L123" s="1"/>
      <c r="M123" s="1"/>
    </row>
    <row r="124" spans="2:13" s="20" customFormat="1" x14ac:dyDescent="0.25">
      <c r="B124" s="21"/>
      <c r="C124" s="15"/>
      <c r="D124" s="15"/>
      <c r="E124" s="15"/>
      <c r="F124" s="15"/>
      <c r="G124" s="1"/>
      <c r="H124" s="1"/>
      <c r="I124" s="1"/>
      <c r="J124" s="1"/>
      <c r="K124" s="1"/>
      <c r="L124" s="1"/>
      <c r="M124" s="1"/>
    </row>
    <row r="125" spans="2:13" s="20" customFormat="1" x14ac:dyDescent="0.25">
      <c r="B125" s="21"/>
      <c r="C125" s="15"/>
      <c r="D125" s="15"/>
      <c r="E125" s="15"/>
      <c r="F125" s="15"/>
      <c r="G125" s="1"/>
      <c r="H125" s="1"/>
      <c r="I125" s="1"/>
      <c r="J125" s="1"/>
      <c r="K125" s="1"/>
      <c r="L125" s="1"/>
      <c r="M125" s="1"/>
    </row>
    <row r="126" spans="2:13" s="20" customFormat="1" x14ac:dyDescent="0.25">
      <c r="B126" s="21"/>
      <c r="C126" s="15"/>
      <c r="D126" s="15"/>
      <c r="E126" s="15"/>
      <c r="F126" s="15"/>
      <c r="G126" s="1"/>
      <c r="H126" s="1"/>
      <c r="I126" s="1"/>
      <c r="J126" s="1"/>
      <c r="K126" s="1"/>
      <c r="L126" s="1"/>
      <c r="M126" s="1"/>
    </row>
    <row r="127" spans="2:13" s="20" customFormat="1" x14ac:dyDescent="0.25">
      <c r="B127" s="21"/>
      <c r="C127" s="15"/>
      <c r="D127" s="15"/>
      <c r="E127" s="15"/>
      <c r="F127" s="15"/>
      <c r="G127" s="1"/>
      <c r="H127" s="1"/>
      <c r="I127" s="1"/>
      <c r="J127" s="1"/>
      <c r="K127" s="1"/>
      <c r="L127" s="1"/>
      <c r="M127" s="1"/>
    </row>
    <row r="128" spans="2:13" s="20" customFormat="1" x14ac:dyDescent="0.25">
      <c r="B128" s="21"/>
      <c r="C128" s="15"/>
      <c r="D128" s="15"/>
      <c r="E128" s="15"/>
      <c r="F128" s="15"/>
      <c r="G128" s="1"/>
      <c r="H128" s="1"/>
      <c r="I128" s="1"/>
      <c r="J128" s="1"/>
      <c r="K128" s="1"/>
      <c r="L128" s="1"/>
      <c r="M128" s="1"/>
    </row>
    <row r="129" spans="1:13" x14ac:dyDescent="0.25"/>
    <row r="130" spans="1:13" s="20" customFormat="1" x14ac:dyDescent="0.25">
      <c r="B130" s="21"/>
      <c r="C130" s="15"/>
      <c r="D130" s="15"/>
      <c r="E130" s="15"/>
      <c r="F130" s="15"/>
      <c r="G130" s="1"/>
      <c r="H130" s="1"/>
      <c r="I130" s="1"/>
      <c r="J130" s="1"/>
      <c r="K130" s="1"/>
      <c r="L130" s="1"/>
      <c r="M130" s="1"/>
    </row>
    <row r="131" spans="1:13" s="20" customFormat="1" x14ac:dyDescent="0.25">
      <c r="B131" s="21"/>
      <c r="C131" s="15"/>
      <c r="D131" s="15"/>
      <c r="E131" s="15"/>
      <c r="F131" s="15"/>
      <c r="G131" s="1"/>
      <c r="H131" s="1"/>
      <c r="I131" s="1"/>
      <c r="J131" s="1"/>
      <c r="K131" s="1"/>
      <c r="L131" s="1"/>
      <c r="M131" s="1"/>
    </row>
    <row r="132" spans="1:13" x14ac:dyDescent="0.25"/>
    <row r="133" spans="1:13" x14ac:dyDescent="0.25"/>
    <row r="134" spans="1:13" x14ac:dyDescent="0.25"/>
    <row r="135" spans="1:13" s="14" customFormat="1" x14ac:dyDescent="0.25">
      <c r="A135" s="20"/>
      <c r="B135" s="21"/>
      <c r="C135" s="15"/>
      <c r="D135" s="15"/>
      <c r="E135" s="15"/>
      <c r="F135" s="15"/>
      <c r="G135" s="1"/>
      <c r="H135" s="1"/>
      <c r="I135" s="1"/>
      <c r="J135" s="1"/>
      <c r="K135" s="1"/>
      <c r="L135" s="1"/>
      <c r="M135" s="1"/>
    </row>
    <row r="136" spans="1:13" s="14" customFormat="1" x14ac:dyDescent="0.25">
      <c r="A136" s="20"/>
      <c r="B136" s="21"/>
      <c r="C136" s="15"/>
      <c r="D136" s="15"/>
      <c r="E136" s="15"/>
      <c r="F136" s="15"/>
      <c r="G136" s="1"/>
      <c r="H136" s="1"/>
      <c r="I136" s="1"/>
      <c r="J136" s="1"/>
      <c r="K136" s="1"/>
      <c r="L136" s="1"/>
      <c r="M136" s="1"/>
    </row>
    <row r="137" spans="1:13" s="14" customFormat="1" x14ac:dyDescent="0.25">
      <c r="A137" s="20"/>
      <c r="B137" s="21"/>
      <c r="C137" s="15"/>
      <c r="D137" s="15"/>
      <c r="E137" s="15"/>
      <c r="F137" s="15"/>
      <c r="G137" s="1"/>
      <c r="H137" s="1"/>
      <c r="I137" s="1"/>
      <c r="J137" s="1"/>
      <c r="K137" s="1"/>
      <c r="L137" s="1"/>
      <c r="M137" s="1"/>
    </row>
    <row r="138" spans="1:13" s="14" customFormat="1" x14ac:dyDescent="0.25">
      <c r="A138" s="20"/>
      <c r="B138" s="21"/>
      <c r="C138" s="15"/>
      <c r="D138" s="15"/>
      <c r="E138" s="15"/>
      <c r="F138" s="15"/>
      <c r="G138" s="1"/>
      <c r="H138" s="1"/>
      <c r="I138" s="1"/>
      <c r="J138" s="1"/>
      <c r="K138" s="1"/>
      <c r="L138" s="1"/>
      <c r="M138" s="1"/>
    </row>
    <row r="139" spans="1:13" s="14" customFormat="1" x14ac:dyDescent="0.25">
      <c r="A139" s="20"/>
      <c r="B139" s="21"/>
      <c r="C139" s="15"/>
      <c r="D139" s="15"/>
      <c r="E139" s="15"/>
      <c r="F139" s="15"/>
      <c r="G139" s="1"/>
      <c r="H139" s="1"/>
      <c r="I139" s="1"/>
      <c r="J139" s="1"/>
      <c r="K139" s="1"/>
      <c r="L139" s="1"/>
      <c r="M139" s="1"/>
    </row>
    <row r="140" spans="1:13" s="14" customFormat="1" x14ac:dyDescent="0.25">
      <c r="A140" s="20"/>
      <c r="B140" s="21"/>
      <c r="C140" s="15"/>
      <c r="D140" s="15"/>
      <c r="E140" s="15"/>
      <c r="F140" s="15"/>
      <c r="G140" s="1"/>
      <c r="H140" s="1"/>
      <c r="I140" s="1"/>
      <c r="J140" s="1"/>
      <c r="K140" s="1"/>
      <c r="L140" s="1"/>
      <c r="M140" s="1"/>
    </row>
    <row r="141" spans="1:13" s="14" customFormat="1" x14ac:dyDescent="0.25">
      <c r="A141" s="20"/>
      <c r="B141" s="21"/>
      <c r="C141" s="15"/>
      <c r="D141" s="15"/>
      <c r="E141" s="15"/>
      <c r="F141" s="15"/>
      <c r="G141" s="1"/>
      <c r="H141" s="1"/>
      <c r="I141" s="1"/>
      <c r="J141" s="1"/>
      <c r="K141" s="1"/>
      <c r="L141" s="1"/>
      <c r="M141" s="1"/>
    </row>
    <row r="142" spans="1:13" s="14" customFormat="1" x14ac:dyDescent="0.25">
      <c r="A142" s="20"/>
      <c r="B142" s="21"/>
      <c r="C142" s="15"/>
      <c r="D142" s="15"/>
      <c r="E142" s="15"/>
      <c r="F142" s="15"/>
      <c r="G142" s="1"/>
      <c r="H142" s="1"/>
      <c r="I142" s="1"/>
      <c r="J142" s="1"/>
      <c r="K142" s="1"/>
      <c r="L142" s="1"/>
      <c r="M142" s="1"/>
    </row>
    <row r="143" spans="1:13" s="14" customFormat="1" x14ac:dyDescent="0.25">
      <c r="A143" s="20"/>
      <c r="B143" s="21"/>
      <c r="C143" s="15"/>
      <c r="D143" s="15"/>
      <c r="E143" s="15"/>
      <c r="F143" s="15"/>
      <c r="G143" s="1"/>
      <c r="H143" s="1"/>
      <c r="I143" s="1"/>
      <c r="J143" s="1"/>
      <c r="K143" s="1"/>
      <c r="L143" s="1"/>
      <c r="M143" s="1"/>
    </row>
    <row r="144" spans="1:13" s="14" customFormat="1" x14ac:dyDescent="0.25">
      <c r="A144" s="20"/>
      <c r="B144" s="21"/>
      <c r="C144" s="15"/>
      <c r="D144" s="15"/>
      <c r="E144" s="15"/>
      <c r="F144" s="15"/>
      <c r="G144" s="1"/>
      <c r="H144" s="1"/>
      <c r="I144" s="1"/>
      <c r="J144" s="1"/>
      <c r="K144" s="1"/>
      <c r="L144" s="1"/>
      <c r="M144" s="1"/>
    </row>
    <row r="145" spans="1:13" s="14" customFormat="1" x14ac:dyDescent="0.25">
      <c r="A145" s="20"/>
      <c r="B145" s="21"/>
      <c r="C145" s="15"/>
      <c r="D145" s="15"/>
      <c r="E145" s="15"/>
      <c r="F145" s="15"/>
      <c r="G145" s="1"/>
      <c r="H145" s="1"/>
      <c r="I145" s="1"/>
      <c r="J145" s="1"/>
      <c r="K145" s="1"/>
      <c r="L145" s="1"/>
      <c r="M145" s="1"/>
    </row>
    <row r="146" spans="1:13" s="14" customFormat="1" x14ac:dyDescent="0.25">
      <c r="A146" s="20"/>
      <c r="B146" s="21"/>
      <c r="C146" s="15"/>
      <c r="D146" s="15"/>
      <c r="E146" s="15"/>
      <c r="F146" s="15"/>
      <c r="G146" s="1"/>
      <c r="H146" s="1"/>
      <c r="I146" s="1"/>
      <c r="J146" s="1"/>
      <c r="K146" s="1"/>
      <c r="L146" s="1"/>
      <c r="M146" s="1"/>
    </row>
    <row r="147" spans="1:13" s="14" customFormat="1" x14ac:dyDescent="0.25">
      <c r="A147" s="20"/>
      <c r="B147" s="21"/>
      <c r="C147" s="15"/>
      <c r="D147" s="15"/>
      <c r="E147" s="15"/>
      <c r="F147" s="15"/>
      <c r="G147" s="1"/>
      <c r="H147" s="1"/>
      <c r="I147" s="1"/>
      <c r="J147" s="1"/>
      <c r="K147" s="1"/>
      <c r="L147" s="1"/>
      <c r="M147" s="1"/>
    </row>
    <row r="148" spans="1:13" s="14" customFormat="1" x14ac:dyDescent="0.25">
      <c r="A148" s="20"/>
      <c r="B148" s="21"/>
      <c r="C148" s="15"/>
      <c r="D148" s="15"/>
      <c r="E148" s="15"/>
      <c r="F148" s="15"/>
      <c r="G148" s="1"/>
      <c r="H148" s="1"/>
      <c r="I148" s="1"/>
      <c r="J148" s="1"/>
      <c r="K148" s="1"/>
      <c r="L148" s="1"/>
      <c r="M148" s="1"/>
    </row>
    <row r="149" spans="1:13" s="14" customFormat="1" x14ac:dyDescent="0.25">
      <c r="A149" s="20"/>
      <c r="B149" s="21"/>
      <c r="C149" s="15"/>
      <c r="D149" s="15"/>
      <c r="E149" s="15"/>
      <c r="F149" s="15"/>
      <c r="G149" s="1"/>
      <c r="H149" s="1"/>
      <c r="I149" s="1"/>
      <c r="J149" s="1"/>
      <c r="K149" s="1"/>
      <c r="L149" s="1"/>
      <c r="M149" s="1"/>
    </row>
    <row r="150" spans="1:13" s="14" customFormat="1" x14ac:dyDescent="0.25">
      <c r="A150" s="20"/>
      <c r="B150" s="21"/>
      <c r="C150" s="15"/>
      <c r="D150" s="15"/>
      <c r="E150" s="15"/>
      <c r="F150" s="15"/>
      <c r="G150" s="1"/>
      <c r="H150" s="1"/>
      <c r="I150" s="1"/>
      <c r="J150" s="1"/>
      <c r="K150" s="1"/>
      <c r="L150" s="1"/>
      <c r="M150" s="1"/>
    </row>
    <row r="151" spans="1:13" s="14" customFormat="1" x14ac:dyDescent="0.25">
      <c r="A151" s="20"/>
      <c r="B151" s="21"/>
      <c r="C151" s="15"/>
      <c r="D151" s="15"/>
      <c r="E151" s="15"/>
      <c r="F151" s="15"/>
      <c r="G151" s="1"/>
      <c r="H151" s="1"/>
      <c r="I151" s="1"/>
      <c r="J151" s="1"/>
      <c r="K151" s="1"/>
      <c r="L151" s="1"/>
      <c r="M151" s="1"/>
    </row>
    <row r="152" spans="1:13" x14ac:dyDescent="0.25"/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1"/>
  <sheetViews>
    <sheetView workbookViewId="0">
      <selection activeCell="B16" sqref="B16:B17"/>
    </sheetView>
  </sheetViews>
  <sheetFormatPr defaultColWidth="0" defaultRowHeight="15" zeroHeight="1" x14ac:dyDescent="0.25"/>
  <cols>
    <col min="1" max="1" width="5.42578125" style="14" customWidth="1"/>
    <col min="2" max="2" width="69.5703125" style="21" customWidth="1"/>
    <col min="3" max="3" width="15.28515625" style="15" customWidth="1"/>
    <col min="4" max="4" width="14.42578125" style="15" customWidth="1"/>
    <col min="5" max="5" width="12" style="15" customWidth="1"/>
    <col min="6" max="6" width="16.28515625" style="15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39" t="s">
        <v>54</v>
      </c>
      <c r="B2" s="39"/>
      <c r="C2" s="39"/>
      <c r="D2" s="39"/>
      <c r="E2" s="39"/>
      <c r="F2" s="39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22"/>
      <c r="C3" s="16"/>
      <c r="D3" s="16"/>
      <c r="E3" s="16"/>
      <c r="F3" s="16"/>
      <c r="G3" s="10"/>
      <c r="H3" s="10"/>
      <c r="I3" s="10"/>
      <c r="J3" s="10"/>
      <c r="K3" s="10"/>
      <c r="L3" s="10"/>
      <c r="M3" s="10"/>
    </row>
    <row r="4" spans="1:13" x14ac:dyDescent="0.25">
      <c r="F4" s="19" t="s">
        <v>6</v>
      </c>
    </row>
    <row r="5" spans="1:13" ht="29.25" customHeight="1" x14ac:dyDescent="0.25">
      <c r="A5" s="40" t="s">
        <v>0</v>
      </c>
      <c r="B5" s="41" t="s">
        <v>1</v>
      </c>
      <c r="C5" s="44" t="s">
        <v>56</v>
      </c>
      <c r="D5" s="44" t="s">
        <v>55</v>
      </c>
      <c r="E5" s="44"/>
      <c r="F5" s="44"/>
    </row>
    <row r="6" spans="1:13" ht="36" customHeight="1" x14ac:dyDescent="0.25">
      <c r="A6" s="40"/>
      <c r="B6" s="42"/>
      <c r="C6" s="44"/>
      <c r="D6" s="44" t="s">
        <v>2</v>
      </c>
      <c r="E6" s="44" t="s">
        <v>3</v>
      </c>
      <c r="F6" s="44"/>
    </row>
    <row r="7" spans="1:13" ht="21" customHeight="1" x14ac:dyDescent="0.25">
      <c r="A7" s="40"/>
      <c r="B7" s="43"/>
      <c r="C7" s="44"/>
      <c r="D7" s="44"/>
      <c r="E7" s="32" t="s">
        <v>4</v>
      </c>
      <c r="F7" s="32" t="s">
        <v>5</v>
      </c>
    </row>
    <row r="8" spans="1:13" s="9" customFormat="1" ht="18" customHeight="1" x14ac:dyDescent="0.2">
      <c r="A8" s="7">
        <v>1</v>
      </c>
      <c r="B8" s="17" t="s">
        <v>7</v>
      </c>
      <c r="C8" s="4">
        <f>C10+C12+C11+C9</f>
        <v>21.6</v>
      </c>
      <c r="D8" s="4">
        <f>D10+D12+D11+D9</f>
        <v>76.3</v>
      </c>
      <c r="E8" s="4" t="s">
        <v>61</v>
      </c>
      <c r="F8" s="4">
        <f>D8-C8</f>
        <v>54.699999999999996</v>
      </c>
    </row>
    <row r="9" spans="1:13" ht="18" customHeight="1" x14ac:dyDescent="0.25">
      <c r="A9" s="3">
        <v>2</v>
      </c>
      <c r="B9" s="23" t="s">
        <v>31</v>
      </c>
      <c r="C9" s="32">
        <v>0</v>
      </c>
      <c r="D9" s="32">
        <v>3.3</v>
      </c>
      <c r="E9" s="32"/>
      <c r="F9" s="32">
        <f t="shared" ref="F9:F44" si="0">D9-C9</f>
        <v>3.3</v>
      </c>
    </row>
    <row r="10" spans="1:13" ht="49.5" customHeight="1" x14ac:dyDescent="0.25">
      <c r="A10" s="3">
        <v>3</v>
      </c>
      <c r="B10" s="23" t="s">
        <v>23</v>
      </c>
      <c r="C10" s="32">
        <v>21.6</v>
      </c>
      <c r="D10" s="32">
        <v>13</v>
      </c>
      <c r="E10" s="32">
        <f t="shared" ref="E10:E44" si="1">D10/C10*100</f>
        <v>60.185185185185183</v>
      </c>
      <c r="F10" s="32">
        <f t="shared" si="0"/>
        <v>-8.6000000000000014</v>
      </c>
    </row>
    <row r="11" spans="1:13" ht="66" customHeight="1" x14ac:dyDescent="0.25">
      <c r="A11" s="3">
        <v>4</v>
      </c>
      <c r="B11" s="23" t="s">
        <v>30</v>
      </c>
      <c r="C11" s="32">
        <v>0</v>
      </c>
      <c r="D11" s="32">
        <v>54.3</v>
      </c>
      <c r="E11" s="32"/>
      <c r="F11" s="32">
        <f t="shared" si="0"/>
        <v>54.3</v>
      </c>
    </row>
    <row r="12" spans="1:13" ht="63.75" customHeight="1" x14ac:dyDescent="0.25">
      <c r="A12" s="3">
        <v>5</v>
      </c>
      <c r="B12" s="23" t="s">
        <v>24</v>
      </c>
      <c r="C12" s="32">
        <v>0</v>
      </c>
      <c r="D12" s="32">
        <v>5.7</v>
      </c>
      <c r="E12" s="32"/>
      <c r="F12" s="32">
        <f t="shared" si="0"/>
        <v>5.7</v>
      </c>
    </row>
    <row r="13" spans="1:13" s="9" customFormat="1" ht="31.5" customHeight="1" x14ac:dyDescent="0.2">
      <c r="A13" s="7">
        <v>6</v>
      </c>
      <c r="B13" s="17" t="s">
        <v>16</v>
      </c>
      <c r="C13" s="4">
        <f>C14+C15+C17+C18+C19+C20+C21+C22+C23+C25+C16+C24</f>
        <v>40051.299999999996</v>
      </c>
      <c r="D13" s="4">
        <f>D14+D15+D17+D18+D19+D20+D21+D22+D23+D25+D16+D24</f>
        <v>25895.8</v>
      </c>
      <c r="E13" s="4">
        <f t="shared" si="1"/>
        <v>64.656577938793504</v>
      </c>
      <c r="F13" s="4">
        <f t="shared" si="0"/>
        <v>-14155.499999999996</v>
      </c>
    </row>
    <row r="14" spans="1:13" ht="78.75" customHeight="1" x14ac:dyDescent="0.25">
      <c r="A14" s="3">
        <v>7</v>
      </c>
      <c r="B14" s="23" t="s">
        <v>8</v>
      </c>
      <c r="C14" s="32">
        <v>20768.900000000001</v>
      </c>
      <c r="D14" s="32">
        <v>12476.6</v>
      </c>
      <c r="E14" s="32">
        <f t="shared" si="1"/>
        <v>60.073475244235361</v>
      </c>
      <c r="F14" s="32">
        <f t="shared" si="0"/>
        <v>-8292.3000000000011</v>
      </c>
    </row>
    <row r="15" spans="1:13" ht="33.75" customHeight="1" x14ac:dyDescent="0.25">
      <c r="A15" s="3">
        <v>8</v>
      </c>
      <c r="B15" s="23" t="s">
        <v>15</v>
      </c>
      <c r="C15" s="32">
        <v>5277.5</v>
      </c>
      <c r="D15" s="32">
        <v>2732.3</v>
      </c>
      <c r="E15" s="32">
        <f t="shared" si="1"/>
        <v>51.772619611558504</v>
      </c>
      <c r="F15" s="32">
        <f t="shared" si="0"/>
        <v>-2545.1999999999998</v>
      </c>
    </row>
    <row r="16" spans="1:13" ht="95.25" customHeight="1" x14ac:dyDescent="0.25">
      <c r="A16" s="3">
        <v>9</v>
      </c>
      <c r="B16" s="23" t="s">
        <v>47</v>
      </c>
      <c r="C16" s="32">
        <v>0</v>
      </c>
      <c r="D16" s="32">
        <v>12</v>
      </c>
      <c r="E16" s="32"/>
      <c r="F16" s="32">
        <f t="shared" si="0"/>
        <v>12</v>
      </c>
    </row>
    <row r="17" spans="1:6" ht="33.75" customHeight="1" x14ac:dyDescent="0.25">
      <c r="A17" s="3">
        <v>10</v>
      </c>
      <c r="B17" s="23" t="s">
        <v>15</v>
      </c>
      <c r="C17" s="32">
        <v>450.3</v>
      </c>
      <c r="D17" s="32">
        <v>364.2</v>
      </c>
      <c r="E17" s="32"/>
      <c r="F17" s="32">
        <f t="shared" si="0"/>
        <v>-86.100000000000023</v>
      </c>
    </row>
    <row r="18" spans="1:6" ht="96.75" customHeight="1" x14ac:dyDescent="0.25">
      <c r="A18" s="3">
        <v>11</v>
      </c>
      <c r="B18" s="23" t="s">
        <v>28</v>
      </c>
      <c r="C18" s="32">
        <v>6845.3</v>
      </c>
      <c r="D18" s="32">
        <v>4045.1</v>
      </c>
      <c r="E18" s="32">
        <f t="shared" si="1"/>
        <v>59.093100375440081</v>
      </c>
      <c r="F18" s="32">
        <f t="shared" si="0"/>
        <v>-2800.2000000000003</v>
      </c>
    </row>
    <row r="19" spans="1:6" ht="31.5" customHeight="1" x14ac:dyDescent="0.25">
      <c r="A19" s="3">
        <v>12</v>
      </c>
      <c r="B19" s="23" t="s">
        <v>11</v>
      </c>
      <c r="C19" s="32">
        <v>1017.1</v>
      </c>
      <c r="D19" s="32">
        <v>928.8</v>
      </c>
      <c r="E19" s="32">
        <f t="shared" si="1"/>
        <v>91.31845442925966</v>
      </c>
      <c r="F19" s="32">
        <f t="shared" si="0"/>
        <v>-88.300000000000068</v>
      </c>
    </row>
    <row r="20" spans="1:6" ht="81" customHeight="1" x14ac:dyDescent="0.25">
      <c r="A20" s="3">
        <v>13</v>
      </c>
      <c r="B20" s="23" t="s">
        <v>26</v>
      </c>
      <c r="C20" s="32">
        <v>2031.2</v>
      </c>
      <c r="D20" s="32">
        <v>3957.2</v>
      </c>
      <c r="E20" s="32">
        <f t="shared" si="1"/>
        <v>194.82079558881449</v>
      </c>
      <c r="F20" s="32">
        <f t="shared" si="0"/>
        <v>1925.9999999999998</v>
      </c>
    </row>
    <row r="21" spans="1:6" ht="48.75" customHeight="1" x14ac:dyDescent="0.25">
      <c r="A21" s="3">
        <v>14</v>
      </c>
      <c r="B21" s="23" t="s">
        <v>35</v>
      </c>
      <c r="C21" s="32">
        <v>0</v>
      </c>
      <c r="D21" s="32">
        <v>261.60000000000002</v>
      </c>
      <c r="E21" s="32"/>
      <c r="F21" s="32">
        <f t="shared" si="0"/>
        <v>261.60000000000002</v>
      </c>
    </row>
    <row r="22" spans="1:6" ht="50.25" customHeight="1" x14ac:dyDescent="0.25">
      <c r="A22" s="3">
        <v>15</v>
      </c>
      <c r="B22" s="23" t="s">
        <v>29</v>
      </c>
      <c r="C22" s="32">
        <v>3661</v>
      </c>
      <c r="D22" s="32">
        <v>896.8</v>
      </c>
      <c r="E22" s="32">
        <f t="shared" si="1"/>
        <v>24.496039333515434</v>
      </c>
      <c r="F22" s="32">
        <f t="shared" si="0"/>
        <v>-2764.2</v>
      </c>
    </row>
    <row r="23" spans="1:6" ht="63.75" customHeight="1" x14ac:dyDescent="0.25">
      <c r="A23" s="3">
        <v>16</v>
      </c>
      <c r="B23" s="23" t="s">
        <v>36</v>
      </c>
      <c r="C23" s="32">
        <v>0</v>
      </c>
      <c r="D23" s="32">
        <v>229</v>
      </c>
      <c r="E23" s="32"/>
      <c r="F23" s="32">
        <f t="shared" si="0"/>
        <v>229</v>
      </c>
    </row>
    <row r="24" spans="1:6" ht="48" customHeight="1" x14ac:dyDescent="0.25">
      <c r="A24" s="3">
        <v>17</v>
      </c>
      <c r="B24" s="23" t="s">
        <v>48</v>
      </c>
      <c r="C24" s="32">
        <v>0</v>
      </c>
      <c r="D24" s="32">
        <v>0.3</v>
      </c>
      <c r="E24" s="32"/>
      <c r="F24" s="32">
        <f t="shared" si="0"/>
        <v>0.3</v>
      </c>
    </row>
    <row r="25" spans="1:6" ht="15.75" customHeight="1" x14ac:dyDescent="0.25">
      <c r="A25" s="3">
        <v>18</v>
      </c>
      <c r="B25" s="23" t="s">
        <v>22</v>
      </c>
      <c r="C25" s="32">
        <v>0</v>
      </c>
      <c r="D25" s="32">
        <v>-8.1</v>
      </c>
      <c r="E25" s="32"/>
      <c r="F25" s="32">
        <f t="shared" si="0"/>
        <v>-8.1</v>
      </c>
    </row>
    <row r="26" spans="1:6" s="9" customFormat="1" ht="18" customHeight="1" x14ac:dyDescent="0.2">
      <c r="A26" s="7">
        <v>19</v>
      </c>
      <c r="B26" s="17" t="s">
        <v>17</v>
      </c>
      <c r="C26" s="8">
        <f>C30+C29+C27+C28</f>
        <v>2855102.8</v>
      </c>
      <c r="D26" s="8">
        <f>D30+D29+D27+D28</f>
        <v>1269213.7</v>
      </c>
      <c r="E26" s="4">
        <f t="shared" si="1"/>
        <v>44.45422070266612</v>
      </c>
      <c r="F26" s="4">
        <f t="shared" si="0"/>
        <v>-1585889.0999999999</v>
      </c>
    </row>
    <row r="27" spans="1:6" ht="16.5" customHeight="1" x14ac:dyDescent="0.25">
      <c r="A27" s="3">
        <v>20</v>
      </c>
      <c r="B27" s="23" t="s">
        <v>31</v>
      </c>
      <c r="C27" s="30">
        <v>0</v>
      </c>
      <c r="D27" s="30">
        <v>2.9</v>
      </c>
      <c r="E27" s="32"/>
      <c r="F27" s="32">
        <f t="shared" si="0"/>
        <v>2.9</v>
      </c>
    </row>
    <row r="28" spans="1:6" ht="81" customHeight="1" x14ac:dyDescent="0.25">
      <c r="A28" s="3">
        <v>21</v>
      </c>
      <c r="B28" s="23" t="s">
        <v>49</v>
      </c>
      <c r="C28" s="30">
        <v>0</v>
      </c>
      <c r="D28" s="30">
        <v>20.6</v>
      </c>
      <c r="E28" s="32"/>
      <c r="F28" s="32">
        <f t="shared" si="0"/>
        <v>20.6</v>
      </c>
    </row>
    <row r="29" spans="1:6" ht="31.5" x14ac:dyDescent="0.25">
      <c r="A29" s="3">
        <v>22</v>
      </c>
      <c r="B29" s="13" t="s">
        <v>9</v>
      </c>
      <c r="C29" s="11">
        <v>2858168.4</v>
      </c>
      <c r="D29" s="32">
        <v>1273580.3999999999</v>
      </c>
      <c r="E29" s="32">
        <f t="shared" si="1"/>
        <v>44.559319877723084</v>
      </c>
      <c r="F29" s="32">
        <f t="shared" si="0"/>
        <v>-1584588</v>
      </c>
    </row>
    <row r="30" spans="1:6" ht="47.25" x14ac:dyDescent="0.25">
      <c r="A30" s="3">
        <v>23</v>
      </c>
      <c r="B30" s="18" t="s">
        <v>10</v>
      </c>
      <c r="C30" s="32">
        <v>-3065.6</v>
      </c>
      <c r="D30" s="32">
        <v>-4390.2</v>
      </c>
      <c r="E30" s="32">
        <f t="shared" si="1"/>
        <v>143.20850730688935</v>
      </c>
      <c r="F30" s="32">
        <f t="shared" si="0"/>
        <v>-1324.6</v>
      </c>
    </row>
    <row r="31" spans="1:6" s="9" customFormat="1" ht="46.5" customHeight="1" x14ac:dyDescent="0.2">
      <c r="A31" s="7">
        <v>24</v>
      </c>
      <c r="B31" s="17" t="s">
        <v>14</v>
      </c>
      <c r="C31" s="4">
        <f>C32</f>
        <v>2687</v>
      </c>
      <c r="D31" s="4">
        <f>D32</f>
        <v>1119.5999999999999</v>
      </c>
      <c r="E31" s="4">
        <f t="shared" si="1"/>
        <v>41.667286937104578</v>
      </c>
      <c r="F31" s="4">
        <f t="shared" si="0"/>
        <v>-1567.4</v>
      </c>
    </row>
    <row r="32" spans="1:6" ht="32.25" customHeight="1" x14ac:dyDescent="0.25">
      <c r="A32" s="3">
        <v>25</v>
      </c>
      <c r="B32" s="13" t="s">
        <v>21</v>
      </c>
      <c r="C32" s="32">
        <v>2687</v>
      </c>
      <c r="D32" s="32">
        <v>1119.5999999999999</v>
      </c>
      <c r="E32" s="32">
        <f t="shared" si="1"/>
        <v>41.667286937104578</v>
      </c>
      <c r="F32" s="32">
        <f t="shared" si="0"/>
        <v>-1567.4</v>
      </c>
    </row>
    <row r="33" spans="1:6" s="9" customFormat="1" ht="18.75" customHeight="1" x14ac:dyDescent="0.2">
      <c r="A33" s="7">
        <v>26</v>
      </c>
      <c r="B33" s="17" t="s">
        <v>18</v>
      </c>
      <c r="C33" s="4">
        <f>C34+C35</f>
        <v>1525.8</v>
      </c>
      <c r="D33" s="4">
        <f>D34+D35</f>
        <v>1317.2</v>
      </c>
      <c r="E33" s="4">
        <f t="shared" si="1"/>
        <v>86.328483418534546</v>
      </c>
      <c r="F33" s="4">
        <f t="shared" si="0"/>
        <v>-208.59999999999991</v>
      </c>
    </row>
    <row r="34" spans="1:6" ht="31.5" x14ac:dyDescent="0.25">
      <c r="A34" s="3">
        <v>27</v>
      </c>
      <c r="B34" s="13" t="s">
        <v>11</v>
      </c>
      <c r="C34" s="32">
        <v>217.3</v>
      </c>
      <c r="D34" s="32">
        <v>146.19999999999999</v>
      </c>
      <c r="E34" s="32">
        <f t="shared" si="1"/>
        <v>67.280257708237457</v>
      </c>
      <c r="F34" s="32">
        <f t="shared" si="0"/>
        <v>-71.100000000000023</v>
      </c>
    </row>
    <row r="35" spans="1:6" ht="19.5" customHeight="1" x14ac:dyDescent="0.25">
      <c r="A35" s="3">
        <v>28</v>
      </c>
      <c r="B35" s="13" t="s">
        <v>12</v>
      </c>
      <c r="C35" s="32">
        <v>1308.5</v>
      </c>
      <c r="D35" s="32">
        <v>1171</v>
      </c>
      <c r="E35" s="32">
        <f t="shared" si="1"/>
        <v>89.491784486052723</v>
      </c>
      <c r="F35" s="32">
        <f t="shared" si="0"/>
        <v>-137.5</v>
      </c>
    </row>
    <row r="36" spans="1:6" s="9" customFormat="1" ht="31.5" x14ac:dyDescent="0.2">
      <c r="A36" s="7">
        <v>29</v>
      </c>
      <c r="B36" s="17" t="s">
        <v>19</v>
      </c>
      <c r="C36" s="4">
        <f>C37+C39+C41+C38+C40</f>
        <v>13942.2</v>
      </c>
      <c r="D36" s="4">
        <f>D37+D39+D41+D38+D40</f>
        <v>6181.1</v>
      </c>
      <c r="E36" s="4">
        <f t="shared" si="1"/>
        <v>44.333749336546603</v>
      </c>
      <c r="F36" s="4">
        <f t="shared" si="0"/>
        <v>-7761.1</v>
      </c>
    </row>
    <row r="37" spans="1:6" ht="79.5" customHeight="1" x14ac:dyDescent="0.25">
      <c r="A37" s="3">
        <v>30</v>
      </c>
      <c r="B37" s="23" t="s">
        <v>20</v>
      </c>
      <c r="C37" s="32">
        <v>12670.4</v>
      </c>
      <c r="D37" s="32">
        <v>5229.5</v>
      </c>
      <c r="E37" s="32">
        <f t="shared" si="1"/>
        <v>41.273361535547423</v>
      </c>
      <c r="F37" s="32">
        <f t="shared" si="0"/>
        <v>-7440.9</v>
      </c>
    </row>
    <row r="38" spans="1:6" ht="48.75" customHeight="1" x14ac:dyDescent="0.25">
      <c r="A38" s="3">
        <v>31</v>
      </c>
      <c r="B38" s="23" t="s">
        <v>37</v>
      </c>
      <c r="C38" s="32">
        <v>141.6</v>
      </c>
      <c r="D38" s="32">
        <v>141.6</v>
      </c>
      <c r="E38" s="32">
        <f t="shared" si="1"/>
        <v>100</v>
      </c>
      <c r="F38" s="32">
        <f t="shared" si="0"/>
        <v>0</v>
      </c>
    </row>
    <row r="39" spans="1:6" ht="64.5" customHeight="1" x14ac:dyDescent="0.25">
      <c r="A39" s="3">
        <v>32</v>
      </c>
      <c r="B39" s="13" t="s">
        <v>25</v>
      </c>
      <c r="C39" s="32">
        <v>230.2</v>
      </c>
      <c r="D39" s="32">
        <v>95.3</v>
      </c>
      <c r="E39" s="32">
        <f t="shared" si="1"/>
        <v>41.398783666377064</v>
      </c>
      <c r="F39" s="32">
        <f t="shared" si="0"/>
        <v>-134.89999999999998</v>
      </c>
    </row>
    <row r="40" spans="1:6" ht="18" customHeight="1" x14ac:dyDescent="0.25">
      <c r="A40" s="3">
        <v>34</v>
      </c>
      <c r="B40" s="13" t="s">
        <v>50</v>
      </c>
      <c r="C40" s="32">
        <v>0</v>
      </c>
      <c r="D40" s="32">
        <v>714.7</v>
      </c>
      <c r="E40" s="32"/>
      <c r="F40" s="32">
        <f t="shared" si="0"/>
        <v>714.7</v>
      </c>
    </row>
    <row r="41" spans="1:6" ht="17.25" customHeight="1" x14ac:dyDescent="0.25">
      <c r="A41" s="3">
        <v>35</v>
      </c>
      <c r="B41" s="13" t="s">
        <v>12</v>
      </c>
      <c r="C41" s="32">
        <v>900</v>
      </c>
      <c r="D41" s="32">
        <v>0</v>
      </c>
      <c r="E41" s="32"/>
      <c r="F41" s="32">
        <f t="shared" si="0"/>
        <v>-900</v>
      </c>
    </row>
    <row r="42" spans="1:6" s="9" customFormat="1" ht="18" customHeight="1" x14ac:dyDescent="0.2">
      <c r="A42" s="7">
        <v>36</v>
      </c>
      <c r="B42" s="17" t="s">
        <v>27</v>
      </c>
      <c r="C42" s="5">
        <f>C43+C44</f>
        <v>737.6</v>
      </c>
      <c r="D42" s="5">
        <f>D43+D44</f>
        <v>1821.5</v>
      </c>
      <c r="E42" s="4">
        <f t="shared" si="1"/>
        <v>246.94956616052059</v>
      </c>
      <c r="F42" s="4">
        <f t="shared" si="0"/>
        <v>1083.9000000000001</v>
      </c>
    </row>
    <row r="43" spans="1:6" ht="32.25" customHeight="1" x14ac:dyDescent="0.25">
      <c r="A43" s="3">
        <v>37</v>
      </c>
      <c r="B43" s="23" t="s">
        <v>13</v>
      </c>
      <c r="C43" s="6">
        <v>20</v>
      </c>
      <c r="D43" s="6">
        <v>250</v>
      </c>
      <c r="E43" s="32">
        <f t="shared" si="1"/>
        <v>1250</v>
      </c>
      <c r="F43" s="32">
        <f t="shared" si="0"/>
        <v>230</v>
      </c>
    </row>
    <row r="44" spans="1:6" ht="95.25" customHeight="1" x14ac:dyDescent="0.25">
      <c r="A44" s="3">
        <v>38</v>
      </c>
      <c r="B44" s="23" t="s">
        <v>28</v>
      </c>
      <c r="C44" s="6">
        <v>717.6</v>
      </c>
      <c r="D44" s="6">
        <v>1571.5</v>
      </c>
      <c r="E44" s="32">
        <f t="shared" si="1"/>
        <v>218.99386845039018</v>
      </c>
      <c r="F44" s="32">
        <f t="shared" si="0"/>
        <v>853.9</v>
      </c>
    </row>
    <row r="45" spans="1:6" x14ac:dyDescent="0.25">
      <c r="A45" s="20"/>
    </row>
    <row r="46" spans="1:6" x14ac:dyDescent="0.25">
      <c r="A46" s="20"/>
    </row>
    <row r="47" spans="1:6" hidden="1" x14ac:dyDescent="0.25">
      <c r="A47" s="20"/>
    </row>
    <row r="48" spans="1:6" hidden="1" x14ac:dyDescent="0.25">
      <c r="A48" s="20"/>
    </row>
    <row r="49" spans="1:13" hidden="1" x14ac:dyDescent="0.25">
      <c r="A49" s="20"/>
    </row>
    <row r="50" spans="1:13" hidden="1" x14ac:dyDescent="0.25">
      <c r="A50" s="20"/>
    </row>
    <row r="51" spans="1:13" hidden="1" x14ac:dyDescent="0.25">
      <c r="A51" s="20"/>
    </row>
    <row r="52" spans="1:13" hidden="1" x14ac:dyDescent="0.25">
      <c r="A52" s="20"/>
    </row>
    <row r="53" spans="1:13" s="31" customFormat="1" hidden="1" x14ac:dyDescent="0.25">
      <c r="A53" s="20"/>
      <c r="B53" s="21"/>
      <c r="C53" s="15"/>
      <c r="D53" s="15"/>
      <c r="E53" s="15"/>
      <c r="F53" s="15"/>
      <c r="G53" s="1"/>
      <c r="H53" s="1"/>
      <c r="I53" s="1"/>
      <c r="J53" s="1"/>
      <c r="K53" s="1"/>
      <c r="L53" s="1"/>
      <c r="M53" s="1"/>
    </row>
    <row r="54" spans="1:13" s="31" customFormat="1" hidden="1" x14ac:dyDescent="0.25">
      <c r="A54" s="20"/>
      <c r="B54" s="21"/>
      <c r="C54" s="15"/>
      <c r="D54" s="15"/>
      <c r="E54" s="15"/>
      <c r="F54" s="15"/>
      <c r="G54" s="1"/>
      <c r="H54" s="1"/>
      <c r="I54" s="1"/>
      <c r="J54" s="1"/>
      <c r="K54" s="1"/>
      <c r="L54" s="1"/>
      <c r="M54" s="1"/>
    </row>
    <row r="55" spans="1:13" s="31" customFormat="1" hidden="1" x14ac:dyDescent="0.25">
      <c r="A55" s="20"/>
      <c r="B55" s="21"/>
      <c r="C55" s="15"/>
      <c r="D55" s="15"/>
      <c r="E55" s="15"/>
      <c r="F55" s="15"/>
      <c r="G55" s="1"/>
      <c r="H55" s="1"/>
      <c r="I55" s="1"/>
      <c r="J55" s="1"/>
      <c r="K55" s="1"/>
      <c r="L55" s="1"/>
      <c r="M55" s="1"/>
    </row>
    <row r="56" spans="1:13" s="31" customFormat="1" hidden="1" x14ac:dyDescent="0.25">
      <c r="A56" s="20"/>
      <c r="B56" s="21"/>
      <c r="C56" s="15"/>
      <c r="D56" s="15"/>
      <c r="E56" s="15"/>
      <c r="F56" s="15"/>
      <c r="G56" s="1"/>
      <c r="H56" s="1"/>
      <c r="I56" s="1"/>
      <c r="J56" s="1"/>
      <c r="K56" s="1"/>
      <c r="L56" s="1"/>
      <c r="M56" s="1"/>
    </row>
    <row r="57" spans="1:13" s="31" customFormat="1" hidden="1" x14ac:dyDescent="0.25">
      <c r="A57" s="20"/>
      <c r="B57" s="21"/>
      <c r="C57" s="15"/>
      <c r="D57" s="15"/>
      <c r="E57" s="15"/>
      <c r="F57" s="15"/>
      <c r="G57" s="1"/>
      <c r="H57" s="1"/>
      <c r="I57" s="1"/>
      <c r="J57" s="1"/>
      <c r="K57" s="1"/>
      <c r="L57" s="1"/>
      <c r="M57" s="1"/>
    </row>
    <row r="58" spans="1:13" s="31" customFormat="1" hidden="1" x14ac:dyDescent="0.25">
      <c r="A58" s="20"/>
      <c r="B58" s="21"/>
      <c r="C58" s="15"/>
      <c r="D58" s="15"/>
      <c r="E58" s="15"/>
      <c r="F58" s="15"/>
      <c r="G58" s="1"/>
      <c r="H58" s="1"/>
      <c r="I58" s="1"/>
      <c r="J58" s="1"/>
      <c r="K58" s="1"/>
      <c r="L58" s="1"/>
      <c r="M58" s="1"/>
    </row>
    <row r="59" spans="1:13" s="31" customFormat="1" hidden="1" x14ac:dyDescent="0.25">
      <c r="A59" s="20"/>
      <c r="B59" s="21"/>
      <c r="C59" s="15"/>
      <c r="D59" s="15"/>
      <c r="E59" s="15"/>
      <c r="F59" s="15"/>
      <c r="G59" s="1"/>
      <c r="H59" s="1"/>
      <c r="I59" s="1"/>
      <c r="J59" s="1"/>
      <c r="K59" s="1"/>
      <c r="L59" s="1"/>
      <c r="M59" s="1"/>
    </row>
    <row r="60" spans="1:13" s="31" customFormat="1" hidden="1" x14ac:dyDescent="0.25">
      <c r="A60" s="20"/>
      <c r="B60" s="21"/>
      <c r="C60" s="15"/>
      <c r="D60" s="15"/>
      <c r="E60" s="15"/>
      <c r="F60" s="15"/>
      <c r="G60" s="1"/>
      <c r="H60" s="1"/>
      <c r="I60" s="1"/>
      <c r="J60" s="1"/>
      <c r="K60" s="1"/>
      <c r="L60" s="1"/>
      <c r="M60" s="1"/>
    </row>
    <row r="61" spans="1:13" s="31" customFormat="1" hidden="1" x14ac:dyDescent="0.25">
      <c r="A61" s="20"/>
      <c r="B61" s="21"/>
      <c r="C61" s="15"/>
      <c r="D61" s="15"/>
      <c r="E61" s="15"/>
      <c r="F61" s="15"/>
      <c r="G61" s="1"/>
      <c r="H61" s="1"/>
      <c r="I61" s="1"/>
      <c r="J61" s="1"/>
      <c r="K61" s="1"/>
      <c r="L61" s="1"/>
      <c r="M61" s="1"/>
    </row>
    <row r="62" spans="1:13" s="31" customFormat="1" hidden="1" x14ac:dyDescent="0.25">
      <c r="A62" s="20"/>
      <c r="B62" s="21"/>
      <c r="C62" s="15"/>
      <c r="D62" s="15"/>
      <c r="E62" s="15"/>
      <c r="F62" s="15"/>
      <c r="G62" s="1"/>
      <c r="H62" s="1"/>
      <c r="I62" s="1"/>
      <c r="J62" s="1"/>
      <c r="K62" s="1"/>
      <c r="L62" s="1"/>
      <c r="M62" s="1"/>
    </row>
    <row r="63" spans="1:13" s="31" customFormat="1" hidden="1" x14ac:dyDescent="0.25">
      <c r="A63" s="20"/>
      <c r="B63" s="21"/>
      <c r="C63" s="15"/>
      <c r="D63" s="15"/>
      <c r="E63" s="15"/>
      <c r="F63" s="15"/>
      <c r="G63" s="1"/>
      <c r="H63" s="1"/>
      <c r="I63" s="1"/>
      <c r="J63" s="1"/>
      <c r="K63" s="1"/>
      <c r="L63" s="1"/>
      <c r="M63" s="1"/>
    </row>
    <row r="64" spans="1:13" s="31" customFormat="1" hidden="1" x14ac:dyDescent="0.25">
      <c r="A64" s="20"/>
      <c r="B64" s="21"/>
      <c r="C64" s="15"/>
      <c r="D64" s="15"/>
      <c r="E64" s="15"/>
      <c r="F64" s="15"/>
      <c r="G64" s="1"/>
      <c r="H64" s="1"/>
      <c r="I64" s="1"/>
      <c r="J64" s="1"/>
      <c r="K64" s="1"/>
      <c r="L64" s="1"/>
      <c r="M64" s="1"/>
    </row>
    <row r="65" spans="1:13" s="31" customFormat="1" hidden="1" x14ac:dyDescent="0.25">
      <c r="A65" s="20"/>
      <c r="B65" s="21"/>
      <c r="C65" s="15"/>
      <c r="D65" s="15"/>
      <c r="E65" s="15"/>
      <c r="F65" s="15"/>
      <c r="G65" s="1"/>
      <c r="H65" s="1"/>
      <c r="I65" s="1"/>
      <c r="J65" s="1"/>
      <c r="K65" s="1"/>
      <c r="L65" s="1"/>
      <c r="M65" s="1"/>
    </row>
    <row r="66" spans="1:13" s="31" customFormat="1" hidden="1" x14ac:dyDescent="0.25">
      <c r="A66" s="20"/>
      <c r="B66" s="21"/>
      <c r="C66" s="15"/>
      <c r="D66" s="15"/>
      <c r="E66" s="15"/>
      <c r="F66" s="15"/>
      <c r="G66" s="1"/>
      <c r="H66" s="1"/>
      <c r="I66" s="1"/>
      <c r="J66" s="1"/>
      <c r="K66" s="1"/>
      <c r="L66" s="1"/>
      <c r="M66" s="1"/>
    </row>
    <row r="67" spans="1:13" s="31" customFormat="1" hidden="1" x14ac:dyDescent="0.25">
      <c r="A67" s="20"/>
      <c r="B67" s="21"/>
      <c r="C67" s="15"/>
      <c r="D67" s="15"/>
      <c r="E67" s="15"/>
      <c r="F67" s="15"/>
      <c r="G67" s="1"/>
      <c r="H67" s="1"/>
      <c r="I67" s="1"/>
      <c r="J67" s="1"/>
      <c r="K67" s="1"/>
      <c r="L67" s="1"/>
      <c r="M67" s="1"/>
    </row>
    <row r="68" spans="1:13" s="31" customFormat="1" hidden="1" x14ac:dyDescent="0.25">
      <c r="A68" s="20"/>
      <c r="B68" s="21"/>
      <c r="C68" s="15"/>
      <c r="D68" s="15"/>
      <c r="E68" s="15"/>
      <c r="F68" s="15"/>
      <c r="G68" s="1"/>
      <c r="H68" s="1"/>
      <c r="I68" s="1"/>
      <c r="J68" s="1"/>
      <c r="K68" s="1"/>
      <c r="L68" s="1"/>
      <c r="M68" s="1"/>
    </row>
    <row r="69" spans="1:13" s="20" customFormat="1" hidden="1" x14ac:dyDescent="0.25">
      <c r="B69" s="21"/>
      <c r="C69" s="15"/>
      <c r="D69" s="15"/>
      <c r="E69" s="15"/>
      <c r="F69" s="15"/>
      <c r="G69" s="1"/>
      <c r="H69" s="1"/>
      <c r="I69" s="1"/>
      <c r="J69" s="1"/>
      <c r="K69" s="1"/>
      <c r="L69" s="1"/>
      <c r="M69" s="1"/>
    </row>
    <row r="70" spans="1:13" s="20" customFormat="1" hidden="1" x14ac:dyDescent="0.25">
      <c r="B70" s="21"/>
      <c r="C70" s="15"/>
      <c r="D70" s="15"/>
      <c r="E70" s="15"/>
      <c r="F70" s="15"/>
      <c r="G70" s="1"/>
      <c r="H70" s="1"/>
      <c r="I70" s="1"/>
      <c r="J70" s="1"/>
      <c r="K70" s="1"/>
      <c r="L70" s="1"/>
      <c r="M70" s="1"/>
    </row>
    <row r="71" spans="1:13" s="20" customFormat="1" hidden="1" x14ac:dyDescent="0.25">
      <c r="B71" s="21"/>
      <c r="C71" s="15"/>
      <c r="D71" s="15"/>
      <c r="E71" s="15"/>
      <c r="F71" s="15"/>
      <c r="G71" s="1"/>
      <c r="H71" s="1"/>
      <c r="I71" s="1"/>
      <c r="J71" s="1"/>
      <c r="K71" s="1"/>
      <c r="L71" s="1"/>
      <c r="M71" s="1"/>
    </row>
    <row r="72" spans="1:13" s="20" customFormat="1" hidden="1" x14ac:dyDescent="0.25">
      <c r="B72" s="21"/>
      <c r="C72" s="15"/>
      <c r="D72" s="15"/>
      <c r="E72" s="15"/>
      <c r="F72" s="15"/>
      <c r="G72" s="1"/>
      <c r="H72" s="1"/>
      <c r="I72" s="1"/>
      <c r="J72" s="1"/>
      <c r="K72" s="1"/>
      <c r="L72" s="1"/>
      <c r="M72" s="1"/>
    </row>
    <row r="73" spans="1:13" s="20" customFormat="1" hidden="1" x14ac:dyDescent="0.25">
      <c r="B73" s="21"/>
      <c r="C73" s="15"/>
      <c r="D73" s="15"/>
      <c r="E73" s="15"/>
      <c r="F73" s="15"/>
      <c r="G73" s="1"/>
      <c r="H73" s="1"/>
      <c r="I73" s="1"/>
      <c r="J73" s="1"/>
      <c r="K73" s="1"/>
      <c r="L73" s="1"/>
      <c r="M73" s="1"/>
    </row>
    <row r="74" spans="1:13" s="20" customFormat="1" hidden="1" x14ac:dyDescent="0.25">
      <c r="B74" s="21"/>
      <c r="C74" s="15"/>
      <c r="D74" s="15"/>
      <c r="E74" s="15"/>
      <c r="F74" s="15"/>
      <c r="G74" s="1"/>
      <c r="H74" s="1"/>
      <c r="I74" s="1"/>
      <c r="J74" s="1"/>
      <c r="K74" s="1"/>
      <c r="L74" s="1"/>
      <c r="M74" s="1"/>
    </row>
    <row r="75" spans="1:13" s="20" customFormat="1" hidden="1" x14ac:dyDescent="0.25">
      <c r="B75" s="21"/>
      <c r="C75" s="15"/>
      <c r="D75" s="15"/>
      <c r="E75" s="15"/>
      <c r="F75" s="15"/>
      <c r="G75" s="1"/>
      <c r="H75" s="1"/>
      <c r="I75" s="1"/>
      <c r="J75" s="1"/>
      <c r="K75" s="1"/>
      <c r="L75" s="1"/>
      <c r="M75" s="1"/>
    </row>
    <row r="76" spans="1:13" s="20" customFormat="1" hidden="1" x14ac:dyDescent="0.25">
      <c r="B76" s="21"/>
      <c r="C76" s="15"/>
      <c r="D76" s="15"/>
      <c r="E76" s="15"/>
      <c r="F76" s="15"/>
      <c r="G76" s="1"/>
      <c r="H76" s="1"/>
      <c r="I76" s="1"/>
      <c r="J76" s="1"/>
      <c r="K76" s="1"/>
      <c r="L76" s="1"/>
      <c r="M76" s="1"/>
    </row>
    <row r="77" spans="1:13" s="20" customFormat="1" hidden="1" x14ac:dyDescent="0.25">
      <c r="B77" s="21"/>
      <c r="C77" s="15"/>
      <c r="D77" s="15"/>
      <c r="E77" s="15"/>
      <c r="F77" s="15"/>
      <c r="G77" s="1"/>
      <c r="H77" s="1"/>
      <c r="I77" s="1"/>
      <c r="J77" s="1"/>
      <c r="K77" s="1"/>
      <c r="L77" s="1"/>
      <c r="M77" s="1"/>
    </row>
    <row r="78" spans="1:13" s="20" customFormat="1" hidden="1" x14ac:dyDescent="0.25">
      <c r="B78" s="21"/>
      <c r="C78" s="15"/>
      <c r="D78" s="15"/>
      <c r="E78" s="15"/>
      <c r="F78" s="15"/>
      <c r="G78" s="1"/>
      <c r="H78" s="1"/>
      <c r="I78" s="1"/>
      <c r="J78" s="1"/>
      <c r="K78" s="1"/>
      <c r="L78" s="1"/>
      <c r="M78" s="1"/>
    </row>
    <row r="79" spans="1:13" s="20" customFormat="1" hidden="1" x14ac:dyDescent="0.25">
      <c r="B79" s="21"/>
      <c r="C79" s="15"/>
      <c r="D79" s="15"/>
      <c r="E79" s="15"/>
      <c r="F79" s="15"/>
      <c r="G79" s="1"/>
      <c r="H79" s="1"/>
      <c r="I79" s="1"/>
      <c r="J79" s="1"/>
      <c r="K79" s="1"/>
      <c r="L79" s="1"/>
      <c r="M79" s="1"/>
    </row>
    <row r="80" spans="1:13" s="20" customFormat="1" hidden="1" x14ac:dyDescent="0.25">
      <c r="B80" s="21"/>
      <c r="C80" s="15"/>
      <c r="D80" s="15"/>
      <c r="E80" s="15"/>
      <c r="F80" s="15"/>
      <c r="G80" s="1"/>
      <c r="H80" s="1"/>
      <c r="I80" s="1"/>
      <c r="J80" s="1"/>
      <c r="K80" s="1"/>
      <c r="L80" s="1"/>
      <c r="M80" s="1"/>
    </row>
    <row r="81" spans="1:13" s="20" customFormat="1" hidden="1" x14ac:dyDescent="0.25">
      <c r="B81" s="21"/>
      <c r="C81" s="15"/>
      <c r="D81" s="15"/>
      <c r="E81" s="15"/>
      <c r="F81" s="15"/>
      <c r="G81" s="1"/>
      <c r="H81" s="1"/>
      <c r="I81" s="1"/>
      <c r="J81" s="1"/>
      <c r="K81" s="1"/>
      <c r="L81" s="1"/>
      <c r="M81" s="1"/>
    </row>
    <row r="82" spans="1:13" s="20" customFormat="1" hidden="1" x14ac:dyDescent="0.25">
      <c r="B82" s="21"/>
      <c r="C82" s="15"/>
      <c r="D82" s="15"/>
      <c r="E82" s="15"/>
      <c r="F82" s="15"/>
      <c r="G82" s="1"/>
      <c r="H82" s="1"/>
      <c r="I82" s="1"/>
      <c r="J82" s="1"/>
      <c r="K82" s="1"/>
      <c r="L82" s="1"/>
      <c r="M82" s="1"/>
    </row>
    <row r="83" spans="1:13" s="20" customFormat="1" hidden="1" x14ac:dyDescent="0.25">
      <c r="B83" s="21"/>
      <c r="C83" s="15"/>
      <c r="D83" s="15"/>
      <c r="E83" s="15"/>
      <c r="F83" s="15"/>
      <c r="G83" s="1"/>
      <c r="H83" s="1"/>
      <c r="I83" s="1"/>
      <c r="J83" s="1"/>
      <c r="K83" s="1"/>
      <c r="L83" s="1"/>
      <c r="M83" s="1"/>
    </row>
    <row r="84" spans="1:13" hidden="1" x14ac:dyDescent="0.25">
      <c r="A84" s="20"/>
    </row>
    <row r="85" spans="1:13" hidden="1" x14ac:dyDescent="0.25">
      <c r="A85" s="20"/>
    </row>
    <row r="86" spans="1:13" hidden="1" x14ac:dyDescent="0.25">
      <c r="A86" s="20"/>
    </row>
    <row r="87" spans="1:13" s="20" customFormat="1" hidden="1" x14ac:dyDescent="0.25">
      <c r="B87" s="21"/>
      <c r="C87" s="15"/>
      <c r="D87" s="15"/>
      <c r="E87" s="15"/>
      <c r="F87" s="15"/>
      <c r="G87" s="1"/>
      <c r="H87" s="1"/>
      <c r="I87" s="1"/>
      <c r="J87" s="1"/>
      <c r="K87" s="1"/>
      <c r="L87" s="1"/>
      <c r="M87" s="1"/>
    </row>
    <row r="88" spans="1:13" s="20" customFormat="1" hidden="1" x14ac:dyDescent="0.25">
      <c r="B88" s="21"/>
      <c r="C88" s="15"/>
      <c r="D88" s="15"/>
      <c r="E88" s="15"/>
      <c r="F88" s="15"/>
      <c r="G88" s="1"/>
      <c r="H88" s="1"/>
      <c r="I88" s="1"/>
      <c r="J88" s="1"/>
      <c r="K88" s="1"/>
      <c r="L88" s="1"/>
      <c r="M88" s="1"/>
    </row>
    <row r="89" spans="1:13" s="20" customFormat="1" hidden="1" x14ac:dyDescent="0.25">
      <c r="B89" s="21"/>
      <c r="C89" s="15"/>
      <c r="D89" s="15"/>
      <c r="E89" s="15"/>
      <c r="F89" s="15"/>
      <c r="G89" s="1"/>
      <c r="H89" s="1"/>
      <c r="I89" s="1"/>
      <c r="J89" s="1"/>
      <c r="K89" s="1"/>
      <c r="L89" s="1"/>
      <c r="M89" s="1"/>
    </row>
    <row r="90" spans="1:13" s="20" customFormat="1" hidden="1" x14ac:dyDescent="0.25">
      <c r="B90" s="21"/>
      <c r="C90" s="15"/>
      <c r="D90" s="15"/>
      <c r="E90" s="15"/>
      <c r="F90" s="15"/>
      <c r="G90" s="1"/>
      <c r="H90" s="1"/>
      <c r="I90" s="1"/>
      <c r="J90" s="1"/>
      <c r="K90" s="1"/>
      <c r="L90" s="1"/>
      <c r="M90" s="1"/>
    </row>
    <row r="91" spans="1:13" s="20" customFormat="1" hidden="1" x14ac:dyDescent="0.25">
      <c r="B91" s="21"/>
      <c r="C91" s="15"/>
      <c r="D91" s="15"/>
      <c r="E91" s="15"/>
      <c r="F91" s="15"/>
      <c r="G91" s="1"/>
      <c r="H91" s="1"/>
      <c r="I91" s="1"/>
      <c r="J91" s="1"/>
      <c r="K91" s="1"/>
      <c r="L91" s="1"/>
      <c r="M91" s="1"/>
    </row>
    <row r="92" spans="1:13" s="20" customFormat="1" hidden="1" x14ac:dyDescent="0.25">
      <c r="B92" s="21"/>
      <c r="C92" s="15"/>
      <c r="D92" s="15"/>
      <c r="E92" s="15"/>
      <c r="F92" s="15"/>
      <c r="G92" s="1"/>
      <c r="H92" s="1"/>
      <c r="I92" s="1"/>
      <c r="J92" s="1"/>
      <c r="K92" s="1"/>
      <c r="L92" s="1"/>
      <c r="M92" s="1"/>
    </row>
    <row r="93" spans="1:13" s="20" customFormat="1" hidden="1" x14ac:dyDescent="0.25">
      <c r="B93" s="21"/>
      <c r="C93" s="15"/>
      <c r="D93" s="15"/>
      <c r="E93" s="15"/>
      <c r="F93" s="15"/>
      <c r="G93" s="1"/>
      <c r="H93" s="1"/>
      <c r="I93" s="1"/>
      <c r="J93" s="1"/>
      <c r="K93" s="1"/>
      <c r="L93" s="1"/>
      <c r="M93" s="1"/>
    </row>
    <row r="94" spans="1:13" s="20" customFormat="1" hidden="1" x14ac:dyDescent="0.25">
      <c r="B94" s="21"/>
      <c r="C94" s="15"/>
      <c r="D94" s="15"/>
      <c r="E94" s="15"/>
      <c r="F94" s="15"/>
      <c r="G94" s="1"/>
      <c r="H94" s="1"/>
      <c r="I94" s="1"/>
      <c r="J94" s="1"/>
      <c r="K94" s="1"/>
      <c r="L94" s="1"/>
      <c r="M94" s="1"/>
    </row>
    <row r="95" spans="1:13" s="20" customFormat="1" hidden="1" x14ac:dyDescent="0.25">
      <c r="B95" s="21"/>
      <c r="C95" s="15"/>
      <c r="D95" s="15"/>
      <c r="E95" s="15"/>
      <c r="F95" s="15"/>
      <c r="G95" s="1"/>
      <c r="H95" s="1"/>
      <c r="I95" s="1"/>
      <c r="J95" s="1"/>
      <c r="K95" s="1"/>
      <c r="L95" s="1"/>
      <c r="M95" s="1"/>
    </row>
    <row r="96" spans="1:13" s="20" customFormat="1" hidden="1" x14ac:dyDescent="0.25">
      <c r="B96" s="21"/>
      <c r="C96" s="15"/>
      <c r="D96" s="15"/>
      <c r="E96" s="15"/>
      <c r="F96" s="15"/>
      <c r="G96" s="1"/>
      <c r="H96" s="1"/>
      <c r="I96" s="1"/>
      <c r="J96" s="1"/>
      <c r="K96" s="1"/>
      <c r="L96" s="1"/>
      <c r="M96" s="1"/>
    </row>
    <row r="97" spans="1:13" s="20" customFormat="1" hidden="1" x14ac:dyDescent="0.25">
      <c r="B97" s="21"/>
      <c r="C97" s="15"/>
      <c r="D97" s="15"/>
      <c r="E97" s="15"/>
      <c r="F97" s="15"/>
      <c r="G97" s="1"/>
      <c r="H97" s="1"/>
      <c r="I97" s="1"/>
      <c r="J97" s="1"/>
      <c r="K97" s="1"/>
      <c r="L97" s="1"/>
      <c r="M97" s="1"/>
    </row>
    <row r="98" spans="1:13" s="20" customFormat="1" hidden="1" x14ac:dyDescent="0.25">
      <c r="B98" s="21"/>
      <c r="C98" s="15"/>
      <c r="D98" s="15"/>
      <c r="E98" s="15"/>
      <c r="F98" s="15"/>
      <c r="G98" s="1"/>
      <c r="H98" s="1"/>
      <c r="I98" s="1"/>
      <c r="J98" s="1"/>
      <c r="K98" s="1"/>
      <c r="L98" s="1"/>
      <c r="M98" s="1"/>
    </row>
    <row r="99" spans="1:13" s="20" customFormat="1" hidden="1" x14ac:dyDescent="0.25">
      <c r="B99" s="21"/>
      <c r="C99" s="15"/>
      <c r="D99" s="15"/>
      <c r="E99" s="15"/>
      <c r="F99" s="15"/>
      <c r="G99" s="1"/>
      <c r="H99" s="1"/>
      <c r="I99" s="1"/>
      <c r="J99" s="1"/>
      <c r="K99" s="1"/>
      <c r="L99" s="1"/>
      <c r="M99" s="1"/>
    </row>
    <row r="100" spans="1:13" s="20" customFormat="1" hidden="1" x14ac:dyDescent="0.25">
      <c r="B100" s="21"/>
      <c r="C100" s="15"/>
      <c r="D100" s="15"/>
      <c r="E100" s="15"/>
      <c r="F100" s="15"/>
      <c r="G100" s="1"/>
      <c r="H100" s="1"/>
      <c r="I100" s="1"/>
      <c r="J100" s="1"/>
      <c r="K100" s="1"/>
      <c r="L100" s="1"/>
      <c r="M100" s="1"/>
    </row>
    <row r="101" spans="1:13" s="20" customFormat="1" hidden="1" x14ac:dyDescent="0.25">
      <c r="B101" s="21"/>
      <c r="C101" s="15"/>
      <c r="D101" s="15"/>
      <c r="E101" s="15"/>
      <c r="F101" s="15"/>
      <c r="G101" s="1"/>
      <c r="H101" s="1"/>
      <c r="I101" s="1"/>
      <c r="J101" s="1"/>
      <c r="K101" s="1"/>
      <c r="L101" s="1"/>
      <c r="M101" s="1"/>
    </row>
    <row r="102" spans="1:13" s="20" customFormat="1" hidden="1" x14ac:dyDescent="0.25">
      <c r="B102" s="21"/>
      <c r="C102" s="15"/>
      <c r="D102" s="15"/>
      <c r="E102" s="15"/>
      <c r="F102" s="15"/>
      <c r="G102" s="1"/>
      <c r="H102" s="1"/>
      <c r="I102" s="1"/>
      <c r="J102" s="1"/>
      <c r="K102" s="1"/>
      <c r="L102" s="1"/>
      <c r="M102" s="1"/>
    </row>
    <row r="103" spans="1:13" hidden="1" x14ac:dyDescent="0.25">
      <c r="A103" s="20"/>
    </row>
    <row r="104" spans="1:13" hidden="1" x14ac:dyDescent="0.25">
      <c r="A104" s="20"/>
    </row>
    <row r="105" spans="1:13" x14ac:dyDescent="0.25">
      <c r="A105" s="20"/>
    </row>
    <row r="106" spans="1:13" x14ac:dyDescent="0.25">
      <c r="A106" s="20"/>
    </row>
    <row r="107" spans="1:13" x14ac:dyDescent="0.25">
      <c r="A107" s="20"/>
    </row>
    <row r="108" spans="1:13" x14ac:dyDescent="0.25">
      <c r="A108" s="20"/>
    </row>
    <row r="109" spans="1:13" s="20" customFormat="1" x14ac:dyDescent="0.25">
      <c r="B109" s="21"/>
      <c r="C109" s="15"/>
      <c r="D109" s="15"/>
      <c r="E109" s="15"/>
      <c r="F109" s="15"/>
      <c r="G109" s="1"/>
      <c r="H109" s="1"/>
      <c r="I109" s="1"/>
      <c r="J109" s="1"/>
      <c r="K109" s="1"/>
      <c r="L109" s="1"/>
      <c r="M109" s="1"/>
    </row>
    <row r="110" spans="1:13" x14ac:dyDescent="0.25">
      <c r="A110" s="20"/>
    </row>
    <row r="111" spans="1:13" x14ac:dyDescent="0.25">
      <c r="A111" s="20"/>
    </row>
    <row r="112" spans="1:13" x14ac:dyDescent="0.25">
      <c r="A112" s="20"/>
    </row>
    <row r="113" spans="1:13" x14ac:dyDescent="0.25">
      <c r="A113" s="20"/>
    </row>
    <row r="114" spans="1:13" x14ac:dyDescent="0.25">
      <c r="A114" s="20"/>
    </row>
    <row r="115" spans="1:13" x14ac:dyDescent="0.25">
      <c r="A115" s="20"/>
    </row>
    <row r="116" spans="1:13" x14ac:dyDescent="0.25">
      <c r="A116" s="20"/>
    </row>
    <row r="117" spans="1:13" x14ac:dyDescent="0.25">
      <c r="A117" s="20"/>
    </row>
    <row r="118" spans="1:13" x14ac:dyDescent="0.25">
      <c r="A118" s="20"/>
    </row>
    <row r="119" spans="1:13" x14ac:dyDescent="0.25">
      <c r="A119" s="20"/>
    </row>
    <row r="120" spans="1:13" s="20" customFormat="1" x14ac:dyDescent="0.25">
      <c r="B120" s="21"/>
      <c r="C120" s="15"/>
      <c r="D120" s="15"/>
      <c r="E120" s="15"/>
      <c r="F120" s="15"/>
      <c r="G120" s="1"/>
      <c r="H120" s="1"/>
      <c r="I120" s="1"/>
      <c r="J120" s="1"/>
      <c r="K120" s="1"/>
      <c r="L120" s="1"/>
      <c r="M120" s="1"/>
    </row>
    <row r="121" spans="1:13" s="20" customFormat="1" x14ac:dyDescent="0.25">
      <c r="B121" s="21"/>
      <c r="C121" s="15"/>
      <c r="D121" s="15"/>
      <c r="E121" s="15"/>
      <c r="F121" s="15"/>
      <c r="G121" s="1"/>
      <c r="H121" s="1"/>
      <c r="I121" s="1"/>
      <c r="J121" s="1"/>
      <c r="K121" s="1"/>
      <c r="L121" s="1"/>
      <c r="M121" s="1"/>
    </row>
    <row r="122" spans="1:13" s="20" customFormat="1" x14ac:dyDescent="0.25">
      <c r="B122" s="21"/>
      <c r="C122" s="15"/>
      <c r="D122" s="15"/>
      <c r="E122" s="15"/>
      <c r="F122" s="15"/>
      <c r="G122" s="1"/>
      <c r="H122" s="1"/>
      <c r="I122" s="1"/>
      <c r="J122" s="1"/>
      <c r="K122" s="1"/>
      <c r="L122" s="1"/>
      <c r="M122" s="1"/>
    </row>
    <row r="123" spans="1:13" s="20" customFormat="1" x14ac:dyDescent="0.25">
      <c r="B123" s="21"/>
      <c r="C123" s="15"/>
      <c r="D123" s="15"/>
      <c r="E123" s="15"/>
      <c r="F123" s="15"/>
      <c r="G123" s="1"/>
      <c r="H123" s="1"/>
      <c r="I123" s="1"/>
      <c r="J123" s="1"/>
      <c r="K123" s="1"/>
      <c r="L123" s="1"/>
      <c r="M123" s="1"/>
    </row>
    <row r="124" spans="1:13" s="20" customFormat="1" x14ac:dyDescent="0.25">
      <c r="B124" s="21"/>
      <c r="C124" s="15"/>
      <c r="D124" s="15"/>
      <c r="E124" s="15"/>
      <c r="F124" s="15"/>
      <c r="G124" s="1"/>
      <c r="H124" s="1"/>
      <c r="I124" s="1"/>
      <c r="J124" s="1"/>
      <c r="K124" s="1"/>
      <c r="L124" s="1"/>
      <c r="M124" s="1"/>
    </row>
    <row r="125" spans="1:13" s="20" customFormat="1" x14ac:dyDescent="0.25">
      <c r="B125" s="21"/>
      <c r="C125" s="15"/>
      <c r="D125" s="15"/>
      <c r="E125" s="15"/>
      <c r="F125" s="15"/>
      <c r="G125" s="1"/>
      <c r="H125" s="1"/>
      <c r="I125" s="1"/>
      <c r="J125" s="1"/>
      <c r="K125" s="1"/>
      <c r="L125" s="1"/>
      <c r="M125" s="1"/>
    </row>
    <row r="126" spans="1:13" s="20" customFormat="1" x14ac:dyDescent="0.25">
      <c r="B126" s="21"/>
      <c r="C126" s="15"/>
      <c r="D126" s="15"/>
      <c r="E126" s="15"/>
      <c r="F126" s="15"/>
      <c r="G126" s="1"/>
      <c r="H126" s="1"/>
      <c r="I126" s="1"/>
      <c r="J126" s="1"/>
      <c r="K126" s="1"/>
      <c r="L126" s="1"/>
      <c r="M126" s="1"/>
    </row>
    <row r="127" spans="1:13" s="20" customFormat="1" x14ac:dyDescent="0.25">
      <c r="B127" s="21"/>
      <c r="C127" s="15"/>
      <c r="D127" s="15"/>
      <c r="E127" s="15"/>
      <c r="F127" s="15"/>
      <c r="G127" s="1"/>
      <c r="H127" s="1"/>
      <c r="I127" s="1"/>
      <c r="J127" s="1"/>
      <c r="K127" s="1"/>
      <c r="L127" s="1"/>
      <c r="M127" s="1"/>
    </row>
    <row r="128" spans="1:13" x14ac:dyDescent="0.25">
      <c r="A128" s="20"/>
    </row>
    <row r="129" spans="1:13" s="20" customFormat="1" x14ac:dyDescent="0.25">
      <c r="A129" s="14"/>
      <c r="B129" s="21"/>
      <c r="C129" s="15"/>
      <c r="D129" s="15"/>
      <c r="E129" s="15"/>
      <c r="F129" s="15"/>
      <c r="G129" s="1"/>
      <c r="H129" s="1"/>
      <c r="I129" s="1"/>
      <c r="J129" s="1"/>
      <c r="K129" s="1"/>
      <c r="L129" s="1"/>
      <c r="M129" s="1"/>
    </row>
    <row r="130" spans="1:13" s="20" customFormat="1" x14ac:dyDescent="0.25">
      <c r="A130" s="14"/>
      <c r="B130" s="21"/>
      <c r="C130" s="15"/>
      <c r="D130" s="15"/>
      <c r="E130" s="15"/>
      <c r="F130" s="15"/>
      <c r="G130" s="1"/>
      <c r="H130" s="1"/>
      <c r="I130" s="1"/>
      <c r="J130" s="1"/>
      <c r="K130" s="1"/>
      <c r="L130" s="1"/>
      <c r="M130" s="1"/>
    </row>
    <row r="131" spans="1:13" x14ac:dyDescent="0.25"/>
    <row r="132" spans="1:13" x14ac:dyDescent="0.25"/>
    <row r="133" spans="1:13" x14ac:dyDescent="0.25"/>
    <row r="134" spans="1:13" s="14" customFormat="1" x14ac:dyDescent="0.25">
      <c r="B134" s="21"/>
      <c r="C134" s="15"/>
      <c r="D134" s="15"/>
      <c r="E134" s="15"/>
      <c r="F134" s="15"/>
      <c r="G134" s="1"/>
      <c r="H134" s="1"/>
      <c r="I134" s="1"/>
      <c r="J134" s="1"/>
      <c r="K134" s="1"/>
      <c r="L134" s="1"/>
      <c r="M134" s="1"/>
    </row>
    <row r="135" spans="1:13" s="14" customFormat="1" x14ac:dyDescent="0.25">
      <c r="B135" s="21"/>
      <c r="C135" s="15"/>
      <c r="D135" s="15"/>
      <c r="E135" s="15"/>
      <c r="F135" s="15"/>
      <c r="G135" s="1"/>
      <c r="H135" s="1"/>
      <c r="I135" s="1"/>
      <c r="J135" s="1"/>
      <c r="K135" s="1"/>
      <c r="L135" s="1"/>
      <c r="M135" s="1"/>
    </row>
    <row r="136" spans="1:13" s="14" customFormat="1" x14ac:dyDescent="0.25">
      <c r="B136" s="21"/>
      <c r="C136" s="15"/>
      <c r="D136" s="15"/>
      <c r="E136" s="15"/>
      <c r="F136" s="15"/>
      <c r="G136" s="1"/>
      <c r="H136" s="1"/>
      <c r="I136" s="1"/>
      <c r="J136" s="1"/>
      <c r="K136" s="1"/>
      <c r="L136" s="1"/>
      <c r="M136" s="1"/>
    </row>
    <row r="137" spans="1:13" s="14" customFormat="1" x14ac:dyDescent="0.25">
      <c r="B137" s="21"/>
      <c r="C137" s="15"/>
      <c r="D137" s="15"/>
      <c r="E137" s="15"/>
      <c r="F137" s="15"/>
      <c r="G137" s="1"/>
      <c r="H137" s="1"/>
      <c r="I137" s="1"/>
      <c r="J137" s="1"/>
      <c r="K137" s="1"/>
      <c r="L137" s="1"/>
      <c r="M137" s="1"/>
    </row>
    <row r="138" spans="1:13" s="14" customFormat="1" x14ac:dyDescent="0.25">
      <c r="B138" s="21"/>
      <c r="C138" s="15"/>
      <c r="D138" s="15"/>
      <c r="E138" s="15"/>
      <c r="F138" s="15"/>
      <c r="G138" s="1"/>
      <c r="H138" s="1"/>
      <c r="I138" s="1"/>
      <c r="J138" s="1"/>
      <c r="K138" s="1"/>
      <c r="L138" s="1"/>
      <c r="M138" s="1"/>
    </row>
    <row r="139" spans="1:13" s="14" customFormat="1" x14ac:dyDescent="0.25">
      <c r="B139" s="21"/>
      <c r="C139" s="15"/>
      <c r="D139" s="15"/>
      <c r="E139" s="15"/>
      <c r="F139" s="15"/>
      <c r="G139" s="1"/>
      <c r="H139" s="1"/>
      <c r="I139" s="1"/>
      <c r="J139" s="1"/>
      <c r="K139" s="1"/>
      <c r="L139" s="1"/>
      <c r="M139" s="1"/>
    </row>
    <row r="140" spans="1:13" s="14" customFormat="1" x14ac:dyDescent="0.25">
      <c r="B140" s="21"/>
      <c r="C140" s="15"/>
      <c r="D140" s="15"/>
      <c r="E140" s="15"/>
      <c r="F140" s="15"/>
      <c r="G140" s="1"/>
      <c r="H140" s="1"/>
      <c r="I140" s="1"/>
      <c r="J140" s="1"/>
      <c r="K140" s="1"/>
      <c r="L140" s="1"/>
      <c r="M140" s="1"/>
    </row>
    <row r="141" spans="1:13" s="14" customFormat="1" x14ac:dyDescent="0.25">
      <c r="B141" s="21"/>
      <c r="C141" s="15"/>
      <c r="D141" s="15"/>
      <c r="E141" s="15"/>
      <c r="F141" s="15"/>
      <c r="G141" s="1"/>
      <c r="H141" s="1"/>
      <c r="I141" s="1"/>
      <c r="J141" s="1"/>
      <c r="K141" s="1"/>
      <c r="L141" s="1"/>
      <c r="M141" s="1"/>
    </row>
    <row r="142" spans="1:13" s="14" customFormat="1" x14ac:dyDescent="0.25">
      <c r="B142" s="21"/>
      <c r="C142" s="15"/>
      <c r="D142" s="15"/>
      <c r="E142" s="15"/>
      <c r="F142" s="15"/>
      <c r="G142" s="1"/>
      <c r="H142" s="1"/>
      <c r="I142" s="1"/>
      <c r="J142" s="1"/>
      <c r="K142" s="1"/>
      <c r="L142" s="1"/>
      <c r="M142" s="1"/>
    </row>
    <row r="143" spans="1:13" s="14" customFormat="1" x14ac:dyDescent="0.25">
      <c r="B143" s="21"/>
      <c r="C143" s="15"/>
      <c r="D143" s="15"/>
      <c r="E143" s="15"/>
      <c r="F143" s="15"/>
      <c r="G143" s="1"/>
      <c r="H143" s="1"/>
      <c r="I143" s="1"/>
      <c r="J143" s="1"/>
      <c r="K143" s="1"/>
      <c r="L143" s="1"/>
      <c r="M143" s="1"/>
    </row>
    <row r="144" spans="1:13" s="14" customFormat="1" x14ac:dyDescent="0.25">
      <c r="B144" s="21"/>
      <c r="C144" s="15"/>
      <c r="D144" s="15"/>
      <c r="E144" s="15"/>
      <c r="F144" s="15"/>
      <c r="G144" s="1"/>
      <c r="H144" s="1"/>
      <c r="I144" s="1"/>
      <c r="J144" s="1"/>
      <c r="K144" s="1"/>
      <c r="L144" s="1"/>
      <c r="M144" s="1"/>
    </row>
    <row r="145" spans="2:13" s="14" customFormat="1" x14ac:dyDescent="0.25">
      <c r="B145" s="21"/>
      <c r="C145" s="15"/>
      <c r="D145" s="15"/>
      <c r="E145" s="15"/>
      <c r="F145" s="15"/>
      <c r="G145" s="1"/>
      <c r="H145" s="1"/>
      <c r="I145" s="1"/>
      <c r="J145" s="1"/>
      <c r="K145" s="1"/>
      <c r="L145" s="1"/>
      <c r="M145" s="1"/>
    </row>
    <row r="146" spans="2:13" s="14" customFormat="1" x14ac:dyDescent="0.25">
      <c r="B146" s="21"/>
      <c r="C146" s="15"/>
      <c r="D146" s="15"/>
      <c r="E146" s="15"/>
      <c r="F146" s="15"/>
      <c r="G146" s="1"/>
      <c r="H146" s="1"/>
      <c r="I146" s="1"/>
      <c r="J146" s="1"/>
      <c r="K146" s="1"/>
      <c r="L146" s="1"/>
      <c r="M146" s="1"/>
    </row>
    <row r="147" spans="2:13" s="14" customFormat="1" x14ac:dyDescent="0.25">
      <c r="B147" s="21"/>
      <c r="C147" s="15"/>
      <c r="D147" s="15"/>
      <c r="E147" s="15"/>
      <c r="F147" s="15"/>
      <c r="G147" s="1"/>
      <c r="H147" s="1"/>
      <c r="I147" s="1"/>
      <c r="J147" s="1"/>
      <c r="K147" s="1"/>
      <c r="L147" s="1"/>
      <c r="M147" s="1"/>
    </row>
    <row r="148" spans="2:13" s="14" customFormat="1" x14ac:dyDescent="0.25">
      <c r="B148" s="21"/>
      <c r="C148" s="15"/>
      <c r="D148" s="15"/>
      <c r="E148" s="15"/>
      <c r="F148" s="15"/>
      <c r="G148" s="1"/>
      <c r="H148" s="1"/>
      <c r="I148" s="1"/>
      <c r="J148" s="1"/>
      <c r="K148" s="1"/>
      <c r="L148" s="1"/>
      <c r="M148" s="1"/>
    </row>
    <row r="149" spans="2:13" s="14" customFormat="1" x14ac:dyDescent="0.25">
      <c r="B149" s="21"/>
      <c r="C149" s="15"/>
      <c r="D149" s="15"/>
      <c r="E149" s="15"/>
      <c r="F149" s="15"/>
      <c r="G149" s="1"/>
      <c r="H149" s="1"/>
      <c r="I149" s="1"/>
      <c r="J149" s="1"/>
      <c r="K149" s="1"/>
      <c r="L149" s="1"/>
      <c r="M149" s="1"/>
    </row>
    <row r="150" spans="2:13" s="14" customFormat="1" x14ac:dyDescent="0.25">
      <c r="B150" s="21"/>
      <c r="C150" s="15"/>
      <c r="D150" s="15"/>
      <c r="E150" s="15"/>
      <c r="F150" s="15"/>
      <c r="G150" s="1"/>
      <c r="H150" s="1"/>
      <c r="I150" s="1"/>
      <c r="J150" s="1"/>
      <c r="K150" s="1"/>
      <c r="L150" s="1"/>
      <c r="M150" s="1"/>
    </row>
    <row r="151" spans="2:13" x14ac:dyDescent="0.25"/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1"/>
  <sheetViews>
    <sheetView workbookViewId="0">
      <selection activeCell="F12" sqref="F12"/>
    </sheetView>
  </sheetViews>
  <sheetFormatPr defaultColWidth="0" defaultRowHeight="15" zeroHeight="1" x14ac:dyDescent="0.25"/>
  <cols>
    <col min="1" max="1" width="5.42578125" style="14" customWidth="1"/>
    <col min="2" max="2" width="69.5703125" style="21" customWidth="1"/>
    <col min="3" max="3" width="15.28515625" style="15" customWidth="1"/>
    <col min="4" max="4" width="14.42578125" style="15" customWidth="1"/>
    <col min="5" max="5" width="12" style="15" customWidth="1"/>
    <col min="6" max="6" width="16.28515625" style="15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39" t="s">
        <v>51</v>
      </c>
      <c r="B2" s="39"/>
      <c r="C2" s="39"/>
      <c r="D2" s="39"/>
      <c r="E2" s="39"/>
      <c r="F2" s="39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22"/>
      <c r="C3" s="16"/>
      <c r="D3" s="16"/>
      <c r="E3" s="16"/>
      <c r="F3" s="16"/>
      <c r="G3" s="10"/>
      <c r="H3" s="10"/>
      <c r="I3" s="10"/>
      <c r="J3" s="10"/>
      <c r="K3" s="10"/>
      <c r="L3" s="10"/>
      <c r="M3" s="10"/>
    </row>
    <row r="4" spans="1:13" x14ac:dyDescent="0.25">
      <c r="F4" s="19" t="s">
        <v>6</v>
      </c>
    </row>
    <row r="5" spans="1:13" ht="29.25" customHeight="1" x14ac:dyDescent="0.25">
      <c r="A5" s="40" t="s">
        <v>0</v>
      </c>
      <c r="B5" s="41" t="s">
        <v>1</v>
      </c>
      <c r="C5" s="44" t="s">
        <v>53</v>
      </c>
      <c r="D5" s="44" t="s">
        <v>52</v>
      </c>
      <c r="E5" s="44"/>
      <c r="F5" s="44"/>
    </row>
    <row r="6" spans="1:13" ht="36" customHeight="1" x14ac:dyDescent="0.25">
      <c r="A6" s="40"/>
      <c r="B6" s="42"/>
      <c r="C6" s="44"/>
      <c r="D6" s="44" t="s">
        <v>2</v>
      </c>
      <c r="E6" s="44" t="s">
        <v>3</v>
      </c>
      <c r="F6" s="44"/>
    </row>
    <row r="7" spans="1:13" ht="21" customHeight="1" x14ac:dyDescent="0.25">
      <c r="A7" s="40"/>
      <c r="B7" s="43"/>
      <c r="C7" s="44"/>
      <c r="D7" s="44"/>
      <c r="E7" s="29" t="s">
        <v>4</v>
      </c>
      <c r="F7" s="29" t="s">
        <v>5</v>
      </c>
    </row>
    <row r="8" spans="1:13" s="9" customFormat="1" ht="18" customHeight="1" x14ac:dyDescent="0.2">
      <c r="A8" s="7">
        <v>1</v>
      </c>
      <c r="B8" s="17" t="s">
        <v>7</v>
      </c>
      <c r="C8" s="4">
        <f>C10+C12+C11+C9</f>
        <v>21.6</v>
      </c>
      <c r="D8" s="4">
        <f>D10+D12+D11+D9</f>
        <v>71.399999999999991</v>
      </c>
      <c r="E8" s="4" t="s">
        <v>61</v>
      </c>
      <c r="F8" s="4">
        <f>D8-C8</f>
        <v>49.79999999999999</v>
      </c>
    </row>
    <row r="9" spans="1:13" ht="18" customHeight="1" x14ac:dyDescent="0.25">
      <c r="A9" s="3">
        <v>2</v>
      </c>
      <c r="B9" s="23" t="s">
        <v>31</v>
      </c>
      <c r="C9" s="29">
        <v>0</v>
      </c>
      <c r="D9" s="29">
        <v>3.3</v>
      </c>
      <c r="E9" s="29"/>
      <c r="F9" s="29">
        <f t="shared" ref="F9:F45" si="0">D9-C9</f>
        <v>3.3</v>
      </c>
    </row>
    <row r="10" spans="1:13" ht="49.5" customHeight="1" x14ac:dyDescent="0.25">
      <c r="A10" s="3">
        <v>3</v>
      </c>
      <c r="B10" s="23" t="s">
        <v>23</v>
      </c>
      <c r="C10" s="29">
        <v>21.6</v>
      </c>
      <c r="D10" s="29">
        <v>11.5</v>
      </c>
      <c r="E10" s="29">
        <f t="shared" ref="E10:E45" si="1">D10/C10*100</f>
        <v>53.240740740740733</v>
      </c>
      <c r="F10" s="29">
        <f t="shared" si="0"/>
        <v>-10.100000000000001</v>
      </c>
    </row>
    <row r="11" spans="1:13" ht="66" customHeight="1" x14ac:dyDescent="0.25">
      <c r="A11" s="3">
        <v>4</v>
      </c>
      <c r="B11" s="23" t="s">
        <v>30</v>
      </c>
      <c r="C11" s="29">
        <v>0</v>
      </c>
      <c r="D11" s="29">
        <v>52.3</v>
      </c>
      <c r="E11" s="29"/>
      <c r="F11" s="29">
        <f t="shared" si="0"/>
        <v>52.3</v>
      </c>
    </row>
    <row r="12" spans="1:13" ht="63.75" customHeight="1" x14ac:dyDescent="0.25">
      <c r="A12" s="3">
        <v>5</v>
      </c>
      <c r="B12" s="23" t="s">
        <v>24</v>
      </c>
      <c r="C12" s="29">
        <v>0</v>
      </c>
      <c r="D12" s="29">
        <v>4.3</v>
      </c>
      <c r="E12" s="29"/>
      <c r="F12" s="29">
        <f t="shared" si="0"/>
        <v>4.3</v>
      </c>
    </row>
    <row r="13" spans="1:13" s="9" customFormat="1" ht="31.5" customHeight="1" x14ac:dyDescent="0.2">
      <c r="A13" s="7">
        <v>6</v>
      </c>
      <c r="B13" s="17" t="s">
        <v>16</v>
      </c>
      <c r="C13" s="4">
        <f>C14+C15+C17+C18+C19+C20+C21+C22+C23+C25+C16+C24</f>
        <v>40051.399999999994</v>
      </c>
      <c r="D13" s="4">
        <f>D14+D15+D17+D18+D19+D20+D21+D22+D23+D25+D16+D24</f>
        <v>21723.899999999998</v>
      </c>
      <c r="E13" s="4">
        <f t="shared" si="1"/>
        <v>54.240051533779102</v>
      </c>
      <c r="F13" s="4">
        <f t="shared" si="0"/>
        <v>-18327.499999999996</v>
      </c>
    </row>
    <row r="14" spans="1:13" ht="78.75" customHeight="1" x14ac:dyDescent="0.25">
      <c r="A14" s="3">
        <v>7</v>
      </c>
      <c r="B14" s="23" t="s">
        <v>8</v>
      </c>
      <c r="C14" s="29">
        <v>20769</v>
      </c>
      <c r="D14" s="29">
        <v>10874.8</v>
      </c>
      <c r="E14" s="29">
        <f t="shared" si="1"/>
        <v>52.3607299340363</v>
      </c>
      <c r="F14" s="29">
        <f t="shared" si="0"/>
        <v>-9894.2000000000007</v>
      </c>
    </row>
    <row r="15" spans="1:13" ht="33.75" customHeight="1" x14ac:dyDescent="0.25">
      <c r="A15" s="3">
        <v>8</v>
      </c>
      <c r="B15" s="23" t="s">
        <v>15</v>
      </c>
      <c r="C15" s="29">
        <v>5277.5</v>
      </c>
      <c r="D15" s="29">
        <v>2047.4</v>
      </c>
      <c r="E15" s="29">
        <f t="shared" si="1"/>
        <v>38.794883941260068</v>
      </c>
      <c r="F15" s="29">
        <f t="shared" si="0"/>
        <v>-3230.1</v>
      </c>
    </row>
    <row r="16" spans="1:13" ht="95.25" customHeight="1" x14ac:dyDescent="0.25">
      <c r="A16" s="3">
        <v>9</v>
      </c>
      <c r="B16" s="23" t="s">
        <v>47</v>
      </c>
      <c r="C16" s="29">
        <v>0</v>
      </c>
      <c r="D16" s="29">
        <v>12</v>
      </c>
      <c r="E16" s="29"/>
      <c r="F16" s="29">
        <f t="shared" si="0"/>
        <v>12</v>
      </c>
    </row>
    <row r="17" spans="1:6" ht="33.75" customHeight="1" x14ac:dyDescent="0.25">
      <c r="A17" s="3">
        <v>10</v>
      </c>
      <c r="B17" s="23" t="s">
        <v>15</v>
      </c>
      <c r="C17" s="29">
        <v>450.3</v>
      </c>
      <c r="D17" s="29">
        <v>0</v>
      </c>
      <c r="E17" s="29"/>
      <c r="F17" s="29">
        <f t="shared" si="0"/>
        <v>-450.3</v>
      </c>
    </row>
    <row r="18" spans="1:6" ht="96.75" customHeight="1" x14ac:dyDescent="0.25">
      <c r="A18" s="3">
        <v>11</v>
      </c>
      <c r="B18" s="23" t="s">
        <v>28</v>
      </c>
      <c r="C18" s="29">
        <v>6845.3</v>
      </c>
      <c r="D18" s="29">
        <v>3372.4</v>
      </c>
      <c r="E18" s="29">
        <f t="shared" si="1"/>
        <v>49.265919682117662</v>
      </c>
      <c r="F18" s="29">
        <f t="shared" si="0"/>
        <v>-3472.9</v>
      </c>
    </row>
    <row r="19" spans="1:6" ht="31.5" customHeight="1" x14ac:dyDescent="0.25">
      <c r="A19" s="3">
        <v>12</v>
      </c>
      <c r="B19" s="23" t="s">
        <v>11</v>
      </c>
      <c r="C19" s="29">
        <v>1017.1</v>
      </c>
      <c r="D19" s="29">
        <v>841.4</v>
      </c>
      <c r="E19" s="29">
        <f t="shared" si="1"/>
        <v>82.725395732966277</v>
      </c>
      <c r="F19" s="29">
        <f t="shared" si="0"/>
        <v>-175.70000000000005</v>
      </c>
    </row>
    <row r="20" spans="1:6" ht="81" customHeight="1" x14ac:dyDescent="0.25">
      <c r="A20" s="3">
        <v>13</v>
      </c>
      <c r="B20" s="23" t="s">
        <v>26</v>
      </c>
      <c r="C20" s="29">
        <v>2031.2</v>
      </c>
      <c r="D20" s="29">
        <v>3469.3</v>
      </c>
      <c r="E20" s="29">
        <f t="shared" si="1"/>
        <v>170.80051201260341</v>
      </c>
      <c r="F20" s="29">
        <f t="shared" si="0"/>
        <v>1438.1000000000001</v>
      </c>
    </row>
    <row r="21" spans="1:6" ht="48.75" customHeight="1" x14ac:dyDescent="0.25">
      <c r="A21" s="3">
        <v>14</v>
      </c>
      <c r="B21" s="23" t="s">
        <v>35</v>
      </c>
      <c r="C21" s="29">
        <v>0</v>
      </c>
      <c r="D21" s="29">
        <v>261.5</v>
      </c>
      <c r="E21" s="29"/>
      <c r="F21" s="29">
        <f t="shared" si="0"/>
        <v>261.5</v>
      </c>
    </row>
    <row r="22" spans="1:6" ht="50.25" customHeight="1" x14ac:dyDescent="0.25">
      <c r="A22" s="3">
        <v>15</v>
      </c>
      <c r="B22" s="23" t="s">
        <v>29</v>
      </c>
      <c r="C22" s="29">
        <v>3661</v>
      </c>
      <c r="D22" s="29">
        <v>663.3</v>
      </c>
      <c r="E22" s="29">
        <f t="shared" si="1"/>
        <v>18.118000546298823</v>
      </c>
      <c r="F22" s="29">
        <f t="shared" si="0"/>
        <v>-2997.7</v>
      </c>
    </row>
    <row r="23" spans="1:6" ht="63.75" customHeight="1" x14ac:dyDescent="0.25">
      <c r="A23" s="3">
        <v>16</v>
      </c>
      <c r="B23" s="23" t="s">
        <v>36</v>
      </c>
      <c r="C23" s="29">
        <v>0</v>
      </c>
      <c r="D23" s="29">
        <v>189.8</v>
      </c>
      <c r="E23" s="29"/>
      <c r="F23" s="29">
        <f t="shared" si="0"/>
        <v>189.8</v>
      </c>
    </row>
    <row r="24" spans="1:6" ht="48" customHeight="1" x14ac:dyDescent="0.25">
      <c r="A24" s="3">
        <v>17</v>
      </c>
      <c r="B24" s="23" t="s">
        <v>48</v>
      </c>
      <c r="C24" s="29">
        <v>0</v>
      </c>
      <c r="D24" s="29">
        <v>0.1</v>
      </c>
      <c r="E24" s="29"/>
      <c r="F24" s="29">
        <f t="shared" si="0"/>
        <v>0.1</v>
      </c>
    </row>
    <row r="25" spans="1:6" ht="15.75" customHeight="1" x14ac:dyDescent="0.25">
      <c r="A25" s="3">
        <v>18</v>
      </c>
      <c r="B25" s="23" t="s">
        <v>22</v>
      </c>
      <c r="C25" s="29">
        <v>0</v>
      </c>
      <c r="D25" s="29">
        <v>-8.1</v>
      </c>
      <c r="E25" s="29"/>
      <c r="F25" s="29">
        <f t="shared" si="0"/>
        <v>-8.1</v>
      </c>
    </row>
    <row r="26" spans="1:6" s="9" customFormat="1" ht="18" customHeight="1" x14ac:dyDescent="0.2">
      <c r="A26" s="7">
        <v>19</v>
      </c>
      <c r="B26" s="17" t="s">
        <v>17</v>
      </c>
      <c r="C26" s="8">
        <f>C30+C29+C27+C28</f>
        <v>2778768.5</v>
      </c>
      <c r="D26" s="8">
        <f>D30+D29+D27+D28</f>
        <v>939077.1</v>
      </c>
      <c r="E26" s="4">
        <f t="shared" si="1"/>
        <v>33.794722374317978</v>
      </c>
      <c r="F26" s="4">
        <f t="shared" si="0"/>
        <v>-1839691.4</v>
      </c>
    </row>
    <row r="27" spans="1:6" ht="16.5" customHeight="1" x14ac:dyDescent="0.25">
      <c r="A27" s="3">
        <v>20</v>
      </c>
      <c r="B27" s="23" t="s">
        <v>31</v>
      </c>
      <c r="C27" s="30">
        <v>0</v>
      </c>
      <c r="D27" s="30">
        <v>2.9</v>
      </c>
      <c r="E27" s="29"/>
      <c r="F27" s="29">
        <f t="shared" si="0"/>
        <v>2.9</v>
      </c>
    </row>
    <row r="28" spans="1:6" ht="81" customHeight="1" x14ac:dyDescent="0.25">
      <c r="A28" s="3">
        <v>21</v>
      </c>
      <c r="B28" s="23" t="s">
        <v>49</v>
      </c>
      <c r="C28" s="30">
        <v>0</v>
      </c>
      <c r="D28" s="30">
        <v>20.6</v>
      </c>
      <c r="E28" s="29"/>
      <c r="F28" s="29">
        <f t="shared" si="0"/>
        <v>20.6</v>
      </c>
    </row>
    <row r="29" spans="1:6" ht="31.5" x14ac:dyDescent="0.25">
      <c r="A29" s="3">
        <v>22</v>
      </c>
      <c r="B29" s="13" t="s">
        <v>9</v>
      </c>
      <c r="C29" s="11">
        <v>2781834.1</v>
      </c>
      <c r="D29" s="29">
        <v>942119.2</v>
      </c>
      <c r="E29" s="29">
        <f t="shared" si="1"/>
        <v>33.866836271796366</v>
      </c>
      <c r="F29" s="29">
        <f t="shared" si="0"/>
        <v>-1839714.9000000001</v>
      </c>
    </row>
    <row r="30" spans="1:6" ht="47.25" x14ac:dyDescent="0.25">
      <c r="A30" s="3">
        <v>23</v>
      </c>
      <c r="B30" s="18" t="s">
        <v>10</v>
      </c>
      <c r="C30" s="29">
        <v>-3065.6</v>
      </c>
      <c r="D30" s="29">
        <v>-3065.6</v>
      </c>
      <c r="E30" s="29">
        <f t="shared" si="1"/>
        <v>100</v>
      </c>
      <c r="F30" s="29">
        <f t="shared" si="0"/>
        <v>0</v>
      </c>
    </row>
    <row r="31" spans="1:6" s="9" customFormat="1" ht="46.5" customHeight="1" x14ac:dyDescent="0.2">
      <c r="A31" s="7">
        <v>24</v>
      </c>
      <c r="B31" s="17" t="s">
        <v>14</v>
      </c>
      <c r="C31" s="4">
        <f>C32</f>
        <v>2687</v>
      </c>
      <c r="D31" s="4">
        <f>D32</f>
        <v>895.7</v>
      </c>
      <c r="E31" s="4">
        <f t="shared" si="1"/>
        <v>33.334573874209156</v>
      </c>
      <c r="F31" s="4">
        <f t="shared" si="0"/>
        <v>-1791.3</v>
      </c>
    </row>
    <row r="32" spans="1:6" ht="32.25" customHeight="1" x14ac:dyDescent="0.25">
      <c r="A32" s="3">
        <v>25</v>
      </c>
      <c r="B32" s="13" t="s">
        <v>21</v>
      </c>
      <c r="C32" s="29">
        <v>2687</v>
      </c>
      <c r="D32" s="29">
        <v>895.7</v>
      </c>
      <c r="E32" s="29">
        <f t="shared" si="1"/>
        <v>33.334573874209156</v>
      </c>
      <c r="F32" s="29">
        <f t="shared" si="0"/>
        <v>-1791.3</v>
      </c>
    </row>
    <row r="33" spans="1:6" s="9" customFormat="1" ht="18.75" customHeight="1" x14ac:dyDescent="0.2">
      <c r="A33" s="7">
        <v>26</v>
      </c>
      <c r="B33" s="17" t="s">
        <v>18</v>
      </c>
      <c r="C33" s="4">
        <f>C34+C35</f>
        <v>1525.8</v>
      </c>
      <c r="D33" s="4">
        <f>D34+D35</f>
        <v>1037.8</v>
      </c>
      <c r="E33" s="4">
        <f t="shared" si="1"/>
        <v>68.016778083628253</v>
      </c>
      <c r="F33" s="4">
        <f t="shared" si="0"/>
        <v>-488</v>
      </c>
    </row>
    <row r="34" spans="1:6" ht="31.5" x14ac:dyDescent="0.25">
      <c r="A34" s="3">
        <v>27</v>
      </c>
      <c r="B34" s="13" t="s">
        <v>11</v>
      </c>
      <c r="C34" s="29">
        <v>217.3</v>
      </c>
      <c r="D34" s="29">
        <v>134.1</v>
      </c>
      <c r="E34" s="29">
        <f t="shared" si="1"/>
        <v>61.711919005982509</v>
      </c>
      <c r="F34" s="29">
        <f t="shared" si="0"/>
        <v>-83.200000000000017</v>
      </c>
    </row>
    <row r="35" spans="1:6" ht="19.5" customHeight="1" x14ac:dyDescent="0.25">
      <c r="A35" s="3">
        <v>28</v>
      </c>
      <c r="B35" s="13" t="s">
        <v>12</v>
      </c>
      <c r="C35" s="29">
        <v>1308.5</v>
      </c>
      <c r="D35" s="29">
        <v>903.7</v>
      </c>
      <c r="E35" s="29">
        <f t="shared" si="1"/>
        <v>69.063813526939242</v>
      </c>
      <c r="F35" s="29">
        <f t="shared" si="0"/>
        <v>-404.79999999999995</v>
      </c>
    </row>
    <row r="36" spans="1:6" s="9" customFormat="1" ht="31.5" x14ac:dyDescent="0.2">
      <c r="A36" s="7">
        <v>29</v>
      </c>
      <c r="B36" s="17" t="s">
        <v>19</v>
      </c>
      <c r="C36" s="4">
        <f>C37+C39+C42+C38+C41</f>
        <v>13942.2</v>
      </c>
      <c r="D36" s="4">
        <f>D37+D39+D42+D38+D41+D40</f>
        <v>5450.9000000000005</v>
      </c>
      <c r="E36" s="4">
        <f t="shared" si="1"/>
        <v>39.09641233090904</v>
      </c>
      <c r="F36" s="4">
        <f t="shared" si="0"/>
        <v>-8491.2999999999993</v>
      </c>
    </row>
    <row r="37" spans="1:6" ht="79.5" customHeight="1" x14ac:dyDescent="0.25">
      <c r="A37" s="3">
        <v>30</v>
      </c>
      <c r="B37" s="23" t="s">
        <v>20</v>
      </c>
      <c r="C37" s="29">
        <v>12670.4</v>
      </c>
      <c r="D37" s="29">
        <v>4498.5</v>
      </c>
      <c r="E37" s="29">
        <f t="shared" si="1"/>
        <v>35.504009344614218</v>
      </c>
      <c r="F37" s="29">
        <f t="shared" si="0"/>
        <v>-8171.9</v>
      </c>
    </row>
    <row r="38" spans="1:6" ht="48.75" customHeight="1" x14ac:dyDescent="0.25">
      <c r="A38" s="3">
        <v>31</v>
      </c>
      <c r="B38" s="23" t="s">
        <v>37</v>
      </c>
      <c r="C38" s="29">
        <v>141.6</v>
      </c>
      <c r="D38" s="29">
        <v>141.6</v>
      </c>
      <c r="E38" s="29">
        <f t="shared" si="1"/>
        <v>100</v>
      </c>
      <c r="F38" s="29">
        <f t="shared" si="0"/>
        <v>0</v>
      </c>
    </row>
    <row r="39" spans="1:6" ht="64.5" customHeight="1" x14ac:dyDescent="0.25">
      <c r="A39" s="3">
        <v>32</v>
      </c>
      <c r="B39" s="13" t="s">
        <v>25</v>
      </c>
      <c r="C39" s="29">
        <v>230.2</v>
      </c>
      <c r="D39" s="29">
        <v>95.3</v>
      </c>
      <c r="E39" s="29">
        <f t="shared" si="1"/>
        <v>41.398783666377064</v>
      </c>
      <c r="F39" s="29">
        <f t="shared" si="0"/>
        <v>-134.89999999999998</v>
      </c>
    </row>
    <row r="40" spans="1:6" ht="18.75" customHeight="1" x14ac:dyDescent="0.25">
      <c r="A40" s="3">
        <v>33</v>
      </c>
      <c r="B40" s="13" t="s">
        <v>22</v>
      </c>
      <c r="C40" s="29">
        <v>0</v>
      </c>
      <c r="D40" s="29">
        <v>0.8</v>
      </c>
      <c r="E40" s="29"/>
      <c r="F40" s="29">
        <f t="shared" si="0"/>
        <v>0.8</v>
      </c>
    </row>
    <row r="41" spans="1:6" ht="18" customHeight="1" x14ac:dyDescent="0.25">
      <c r="A41" s="3">
        <v>34</v>
      </c>
      <c r="B41" s="13" t="s">
        <v>50</v>
      </c>
      <c r="C41" s="29">
        <v>0</v>
      </c>
      <c r="D41" s="29">
        <v>714.7</v>
      </c>
      <c r="E41" s="29"/>
      <c r="F41" s="29">
        <f t="shared" si="0"/>
        <v>714.7</v>
      </c>
    </row>
    <row r="42" spans="1:6" ht="17.25" customHeight="1" x14ac:dyDescent="0.25">
      <c r="A42" s="3">
        <v>35</v>
      </c>
      <c r="B42" s="13" t="s">
        <v>12</v>
      </c>
      <c r="C42" s="29">
        <v>900</v>
      </c>
      <c r="D42" s="29">
        <v>0</v>
      </c>
      <c r="E42" s="29"/>
      <c r="F42" s="29">
        <f t="shared" si="0"/>
        <v>-900</v>
      </c>
    </row>
    <row r="43" spans="1:6" s="9" customFormat="1" ht="18" customHeight="1" x14ac:dyDescent="0.2">
      <c r="A43" s="7">
        <v>36</v>
      </c>
      <c r="B43" s="17" t="s">
        <v>27</v>
      </c>
      <c r="C43" s="5">
        <f>C44+C45</f>
        <v>737.6</v>
      </c>
      <c r="D43" s="5">
        <f>D44+D45</f>
        <v>758.8</v>
      </c>
      <c r="E43" s="4">
        <f t="shared" si="1"/>
        <v>102.87418655097613</v>
      </c>
      <c r="F43" s="4">
        <f t="shared" si="0"/>
        <v>21.199999999999932</v>
      </c>
    </row>
    <row r="44" spans="1:6" ht="32.25" customHeight="1" x14ac:dyDescent="0.25">
      <c r="A44" s="3">
        <v>37</v>
      </c>
      <c r="B44" s="23" t="s">
        <v>13</v>
      </c>
      <c r="C44" s="6">
        <v>20</v>
      </c>
      <c r="D44" s="6">
        <v>15</v>
      </c>
      <c r="E44" s="29">
        <f t="shared" si="1"/>
        <v>75</v>
      </c>
      <c r="F44" s="29">
        <f t="shared" si="0"/>
        <v>-5</v>
      </c>
    </row>
    <row r="45" spans="1:6" ht="95.25" customHeight="1" x14ac:dyDescent="0.25">
      <c r="A45" s="3">
        <v>38</v>
      </c>
      <c r="B45" s="23" t="s">
        <v>28</v>
      </c>
      <c r="C45" s="6">
        <v>717.6</v>
      </c>
      <c r="D45" s="6">
        <v>743.8</v>
      </c>
      <c r="E45" s="29">
        <f t="shared" si="1"/>
        <v>103.65105908584169</v>
      </c>
      <c r="F45" s="29">
        <f t="shared" si="0"/>
        <v>26.199999999999932</v>
      </c>
    </row>
    <row r="46" spans="1:6" x14ac:dyDescent="0.25">
      <c r="A46" s="20"/>
    </row>
    <row r="47" spans="1:6" x14ac:dyDescent="0.25">
      <c r="A47" s="20"/>
    </row>
    <row r="48" spans="1:6" hidden="1" x14ac:dyDescent="0.25">
      <c r="A48" s="20"/>
    </row>
    <row r="49" spans="1:13" hidden="1" x14ac:dyDescent="0.25">
      <c r="A49" s="20"/>
    </row>
    <row r="50" spans="1:13" hidden="1" x14ac:dyDescent="0.25">
      <c r="A50" s="20"/>
    </row>
    <row r="51" spans="1:13" hidden="1" x14ac:dyDescent="0.25">
      <c r="A51" s="20"/>
    </row>
    <row r="52" spans="1:13" hidden="1" x14ac:dyDescent="0.25">
      <c r="A52" s="20"/>
    </row>
    <row r="53" spans="1:13" hidden="1" x14ac:dyDescent="0.25">
      <c r="A53" s="20"/>
    </row>
    <row r="54" spans="1:13" s="31" customFormat="1" hidden="1" x14ac:dyDescent="0.25">
      <c r="A54" s="20"/>
      <c r="B54" s="21"/>
      <c r="C54" s="15"/>
      <c r="D54" s="15"/>
      <c r="E54" s="15"/>
      <c r="F54" s="15"/>
      <c r="G54" s="1"/>
      <c r="H54" s="1"/>
      <c r="I54" s="1"/>
      <c r="J54" s="1"/>
      <c r="K54" s="1"/>
      <c r="L54" s="1"/>
      <c r="M54" s="1"/>
    </row>
    <row r="55" spans="1:13" s="31" customFormat="1" hidden="1" x14ac:dyDescent="0.25">
      <c r="A55" s="20"/>
      <c r="B55" s="21"/>
      <c r="C55" s="15"/>
      <c r="D55" s="15"/>
      <c r="E55" s="15"/>
      <c r="F55" s="15"/>
      <c r="G55" s="1"/>
      <c r="H55" s="1"/>
      <c r="I55" s="1"/>
      <c r="J55" s="1"/>
      <c r="K55" s="1"/>
      <c r="L55" s="1"/>
      <c r="M55" s="1"/>
    </row>
    <row r="56" spans="1:13" s="31" customFormat="1" hidden="1" x14ac:dyDescent="0.25">
      <c r="A56" s="20"/>
      <c r="B56" s="21"/>
      <c r="C56" s="15"/>
      <c r="D56" s="15"/>
      <c r="E56" s="15"/>
      <c r="F56" s="15"/>
      <c r="G56" s="1"/>
      <c r="H56" s="1"/>
      <c r="I56" s="1"/>
      <c r="J56" s="1"/>
      <c r="K56" s="1"/>
      <c r="L56" s="1"/>
      <c r="M56" s="1"/>
    </row>
    <row r="57" spans="1:13" s="31" customFormat="1" hidden="1" x14ac:dyDescent="0.25">
      <c r="A57" s="20"/>
      <c r="B57" s="21"/>
      <c r="C57" s="15"/>
      <c r="D57" s="15"/>
      <c r="E57" s="15"/>
      <c r="F57" s="15"/>
      <c r="G57" s="1"/>
      <c r="H57" s="1"/>
      <c r="I57" s="1"/>
      <c r="J57" s="1"/>
      <c r="K57" s="1"/>
      <c r="L57" s="1"/>
      <c r="M57" s="1"/>
    </row>
    <row r="58" spans="1:13" s="31" customFormat="1" hidden="1" x14ac:dyDescent="0.25">
      <c r="A58" s="20"/>
      <c r="B58" s="21"/>
      <c r="C58" s="15"/>
      <c r="D58" s="15"/>
      <c r="E58" s="15"/>
      <c r="F58" s="15"/>
      <c r="G58" s="1"/>
      <c r="H58" s="1"/>
      <c r="I58" s="1"/>
      <c r="J58" s="1"/>
      <c r="K58" s="1"/>
      <c r="L58" s="1"/>
      <c r="M58" s="1"/>
    </row>
    <row r="59" spans="1:13" s="31" customFormat="1" hidden="1" x14ac:dyDescent="0.25">
      <c r="A59" s="20"/>
      <c r="B59" s="21"/>
      <c r="C59" s="15"/>
      <c r="D59" s="15"/>
      <c r="E59" s="15"/>
      <c r="F59" s="15"/>
      <c r="G59" s="1"/>
      <c r="H59" s="1"/>
      <c r="I59" s="1"/>
      <c r="J59" s="1"/>
      <c r="K59" s="1"/>
      <c r="L59" s="1"/>
      <c r="M59" s="1"/>
    </row>
    <row r="60" spans="1:13" s="31" customFormat="1" hidden="1" x14ac:dyDescent="0.25">
      <c r="A60" s="20"/>
      <c r="B60" s="21"/>
      <c r="C60" s="15"/>
      <c r="D60" s="15"/>
      <c r="E60" s="15"/>
      <c r="F60" s="15"/>
      <c r="G60" s="1"/>
      <c r="H60" s="1"/>
      <c r="I60" s="1"/>
      <c r="J60" s="1"/>
      <c r="K60" s="1"/>
      <c r="L60" s="1"/>
      <c r="M60" s="1"/>
    </row>
    <row r="61" spans="1:13" s="31" customFormat="1" hidden="1" x14ac:dyDescent="0.25">
      <c r="A61" s="20"/>
      <c r="B61" s="21"/>
      <c r="C61" s="15"/>
      <c r="D61" s="15"/>
      <c r="E61" s="15"/>
      <c r="F61" s="15"/>
      <c r="G61" s="1"/>
      <c r="H61" s="1"/>
      <c r="I61" s="1"/>
      <c r="J61" s="1"/>
      <c r="K61" s="1"/>
      <c r="L61" s="1"/>
      <c r="M61" s="1"/>
    </row>
    <row r="62" spans="1:13" s="31" customFormat="1" hidden="1" x14ac:dyDescent="0.25">
      <c r="A62" s="20"/>
      <c r="B62" s="21"/>
      <c r="C62" s="15"/>
      <c r="D62" s="15"/>
      <c r="E62" s="15"/>
      <c r="F62" s="15"/>
      <c r="G62" s="1"/>
      <c r="H62" s="1"/>
      <c r="I62" s="1"/>
      <c r="J62" s="1"/>
      <c r="K62" s="1"/>
      <c r="L62" s="1"/>
      <c r="M62" s="1"/>
    </row>
    <row r="63" spans="1:13" s="31" customFormat="1" hidden="1" x14ac:dyDescent="0.25">
      <c r="A63" s="20"/>
      <c r="B63" s="21"/>
      <c r="C63" s="15"/>
      <c r="D63" s="15"/>
      <c r="E63" s="15"/>
      <c r="F63" s="15"/>
      <c r="G63" s="1"/>
      <c r="H63" s="1"/>
      <c r="I63" s="1"/>
      <c r="J63" s="1"/>
      <c r="K63" s="1"/>
      <c r="L63" s="1"/>
      <c r="M63" s="1"/>
    </row>
    <row r="64" spans="1:13" s="31" customFormat="1" hidden="1" x14ac:dyDescent="0.25">
      <c r="A64" s="20"/>
      <c r="B64" s="21"/>
      <c r="C64" s="15"/>
      <c r="D64" s="15"/>
      <c r="E64" s="15"/>
      <c r="F64" s="15"/>
      <c r="G64" s="1"/>
      <c r="H64" s="1"/>
      <c r="I64" s="1"/>
      <c r="J64" s="1"/>
      <c r="K64" s="1"/>
      <c r="L64" s="1"/>
      <c r="M64" s="1"/>
    </row>
    <row r="65" spans="1:13" s="31" customFormat="1" hidden="1" x14ac:dyDescent="0.25">
      <c r="A65" s="20"/>
      <c r="B65" s="21"/>
      <c r="C65" s="15"/>
      <c r="D65" s="15"/>
      <c r="E65" s="15"/>
      <c r="F65" s="15"/>
      <c r="G65" s="1"/>
      <c r="H65" s="1"/>
      <c r="I65" s="1"/>
      <c r="J65" s="1"/>
      <c r="K65" s="1"/>
      <c r="L65" s="1"/>
      <c r="M65" s="1"/>
    </row>
    <row r="66" spans="1:13" s="31" customFormat="1" hidden="1" x14ac:dyDescent="0.25">
      <c r="A66" s="20"/>
      <c r="B66" s="21"/>
      <c r="C66" s="15"/>
      <c r="D66" s="15"/>
      <c r="E66" s="15"/>
      <c r="F66" s="15"/>
      <c r="G66" s="1"/>
      <c r="H66" s="1"/>
      <c r="I66" s="1"/>
      <c r="J66" s="1"/>
      <c r="K66" s="1"/>
      <c r="L66" s="1"/>
      <c r="M66" s="1"/>
    </row>
    <row r="67" spans="1:13" s="31" customFormat="1" hidden="1" x14ac:dyDescent="0.25">
      <c r="A67" s="20"/>
      <c r="B67" s="21"/>
      <c r="C67" s="15"/>
      <c r="D67" s="15"/>
      <c r="E67" s="15"/>
      <c r="F67" s="15"/>
      <c r="G67" s="1"/>
      <c r="H67" s="1"/>
      <c r="I67" s="1"/>
      <c r="J67" s="1"/>
      <c r="K67" s="1"/>
      <c r="L67" s="1"/>
      <c r="M67" s="1"/>
    </row>
    <row r="68" spans="1:13" s="31" customFormat="1" hidden="1" x14ac:dyDescent="0.25">
      <c r="A68" s="20"/>
      <c r="B68" s="21"/>
      <c r="C68" s="15"/>
      <c r="D68" s="15"/>
      <c r="E68" s="15"/>
      <c r="F68" s="15"/>
      <c r="G68" s="1"/>
      <c r="H68" s="1"/>
      <c r="I68" s="1"/>
      <c r="J68" s="1"/>
      <c r="K68" s="1"/>
      <c r="L68" s="1"/>
      <c r="M68" s="1"/>
    </row>
    <row r="69" spans="1:13" s="31" customFormat="1" hidden="1" x14ac:dyDescent="0.25">
      <c r="A69" s="20"/>
      <c r="B69" s="21"/>
      <c r="C69" s="15"/>
      <c r="D69" s="15"/>
      <c r="E69" s="15"/>
      <c r="F69" s="15"/>
      <c r="G69" s="1"/>
      <c r="H69" s="1"/>
      <c r="I69" s="1"/>
      <c r="J69" s="1"/>
      <c r="K69" s="1"/>
      <c r="L69" s="1"/>
      <c r="M69" s="1"/>
    </row>
    <row r="70" spans="1:13" s="20" customFormat="1" hidden="1" x14ac:dyDescent="0.25">
      <c r="B70" s="21"/>
      <c r="C70" s="15"/>
      <c r="D70" s="15"/>
      <c r="E70" s="15"/>
      <c r="F70" s="15"/>
      <c r="G70" s="1"/>
      <c r="H70" s="1"/>
      <c r="I70" s="1"/>
      <c r="J70" s="1"/>
      <c r="K70" s="1"/>
      <c r="L70" s="1"/>
      <c r="M70" s="1"/>
    </row>
    <row r="71" spans="1:13" s="20" customFormat="1" hidden="1" x14ac:dyDescent="0.25">
      <c r="B71" s="21"/>
      <c r="C71" s="15"/>
      <c r="D71" s="15"/>
      <c r="E71" s="15"/>
      <c r="F71" s="15"/>
      <c r="G71" s="1"/>
      <c r="H71" s="1"/>
      <c r="I71" s="1"/>
      <c r="J71" s="1"/>
      <c r="K71" s="1"/>
      <c r="L71" s="1"/>
      <c r="M71" s="1"/>
    </row>
    <row r="72" spans="1:13" s="20" customFormat="1" hidden="1" x14ac:dyDescent="0.25">
      <c r="B72" s="21"/>
      <c r="C72" s="15"/>
      <c r="D72" s="15"/>
      <c r="E72" s="15"/>
      <c r="F72" s="15"/>
      <c r="G72" s="1"/>
      <c r="H72" s="1"/>
      <c r="I72" s="1"/>
      <c r="J72" s="1"/>
      <c r="K72" s="1"/>
      <c r="L72" s="1"/>
      <c r="M72" s="1"/>
    </row>
    <row r="73" spans="1:13" s="20" customFormat="1" hidden="1" x14ac:dyDescent="0.25">
      <c r="B73" s="21"/>
      <c r="C73" s="15"/>
      <c r="D73" s="15"/>
      <c r="E73" s="15"/>
      <c r="F73" s="15"/>
      <c r="G73" s="1"/>
      <c r="H73" s="1"/>
      <c r="I73" s="1"/>
      <c r="J73" s="1"/>
      <c r="K73" s="1"/>
      <c r="L73" s="1"/>
      <c r="M73" s="1"/>
    </row>
    <row r="74" spans="1:13" s="20" customFormat="1" hidden="1" x14ac:dyDescent="0.25">
      <c r="B74" s="21"/>
      <c r="C74" s="15"/>
      <c r="D74" s="15"/>
      <c r="E74" s="15"/>
      <c r="F74" s="15"/>
      <c r="G74" s="1"/>
      <c r="H74" s="1"/>
      <c r="I74" s="1"/>
      <c r="J74" s="1"/>
      <c r="K74" s="1"/>
      <c r="L74" s="1"/>
      <c r="M74" s="1"/>
    </row>
    <row r="75" spans="1:13" s="20" customFormat="1" hidden="1" x14ac:dyDescent="0.25">
      <c r="B75" s="21"/>
      <c r="C75" s="15"/>
      <c r="D75" s="15"/>
      <c r="E75" s="15"/>
      <c r="F75" s="15"/>
      <c r="G75" s="1"/>
      <c r="H75" s="1"/>
      <c r="I75" s="1"/>
      <c r="J75" s="1"/>
      <c r="K75" s="1"/>
      <c r="L75" s="1"/>
      <c r="M75" s="1"/>
    </row>
    <row r="76" spans="1:13" s="20" customFormat="1" hidden="1" x14ac:dyDescent="0.25">
      <c r="B76" s="21"/>
      <c r="C76" s="15"/>
      <c r="D76" s="15"/>
      <c r="E76" s="15"/>
      <c r="F76" s="15"/>
      <c r="G76" s="1"/>
      <c r="H76" s="1"/>
      <c r="I76" s="1"/>
      <c r="J76" s="1"/>
      <c r="K76" s="1"/>
      <c r="L76" s="1"/>
      <c r="M76" s="1"/>
    </row>
    <row r="77" spans="1:13" s="20" customFormat="1" hidden="1" x14ac:dyDescent="0.25">
      <c r="B77" s="21"/>
      <c r="C77" s="15"/>
      <c r="D77" s="15"/>
      <c r="E77" s="15"/>
      <c r="F77" s="15"/>
      <c r="G77" s="1"/>
      <c r="H77" s="1"/>
      <c r="I77" s="1"/>
      <c r="J77" s="1"/>
      <c r="K77" s="1"/>
      <c r="L77" s="1"/>
      <c r="M77" s="1"/>
    </row>
    <row r="78" spans="1:13" s="20" customFormat="1" hidden="1" x14ac:dyDescent="0.25">
      <c r="B78" s="21"/>
      <c r="C78" s="15"/>
      <c r="D78" s="15"/>
      <c r="E78" s="15"/>
      <c r="F78" s="15"/>
      <c r="G78" s="1"/>
      <c r="H78" s="1"/>
      <c r="I78" s="1"/>
      <c r="J78" s="1"/>
      <c r="K78" s="1"/>
      <c r="L78" s="1"/>
      <c r="M78" s="1"/>
    </row>
    <row r="79" spans="1:13" s="20" customFormat="1" hidden="1" x14ac:dyDescent="0.25">
      <c r="B79" s="21"/>
      <c r="C79" s="15"/>
      <c r="D79" s="15"/>
      <c r="E79" s="15"/>
      <c r="F79" s="15"/>
      <c r="G79" s="1"/>
      <c r="H79" s="1"/>
      <c r="I79" s="1"/>
      <c r="J79" s="1"/>
      <c r="K79" s="1"/>
      <c r="L79" s="1"/>
      <c r="M79" s="1"/>
    </row>
    <row r="80" spans="1:13" s="20" customFormat="1" hidden="1" x14ac:dyDescent="0.25">
      <c r="B80" s="21"/>
      <c r="C80" s="15"/>
      <c r="D80" s="15"/>
      <c r="E80" s="15"/>
      <c r="F80" s="15"/>
      <c r="G80" s="1"/>
      <c r="H80" s="1"/>
      <c r="I80" s="1"/>
      <c r="J80" s="1"/>
      <c r="K80" s="1"/>
      <c r="L80" s="1"/>
      <c r="M80" s="1"/>
    </row>
    <row r="81" spans="1:13" s="20" customFormat="1" hidden="1" x14ac:dyDescent="0.25">
      <c r="B81" s="21"/>
      <c r="C81" s="15"/>
      <c r="D81" s="15"/>
      <c r="E81" s="15"/>
      <c r="F81" s="15"/>
      <c r="G81" s="1"/>
      <c r="H81" s="1"/>
      <c r="I81" s="1"/>
      <c r="J81" s="1"/>
      <c r="K81" s="1"/>
      <c r="L81" s="1"/>
      <c r="M81" s="1"/>
    </row>
    <row r="82" spans="1:13" s="20" customFormat="1" hidden="1" x14ac:dyDescent="0.25">
      <c r="B82" s="21"/>
      <c r="C82" s="15"/>
      <c r="D82" s="15"/>
      <c r="E82" s="15"/>
      <c r="F82" s="15"/>
      <c r="G82" s="1"/>
      <c r="H82" s="1"/>
      <c r="I82" s="1"/>
      <c r="J82" s="1"/>
      <c r="K82" s="1"/>
      <c r="L82" s="1"/>
      <c r="M82" s="1"/>
    </row>
    <row r="83" spans="1:13" s="20" customFormat="1" hidden="1" x14ac:dyDescent="0.25">
      <c r="B83" s="21"/>
      <c r="C83" s="15"/>
      <c r="D83" s="15"/>
      <c r="E83" s="15"/>
      <c r="F83" s="15"/>
      <c r="G83" s="1"/>
      <c r="H83" s="1"/>
      <c r="I83" s="1"/>
      <c r="J83" s="1"/>
      <c r="K83" s="1"/>
      <c r="L83" s="1"/>
      <c r="M83" s="1"/>
    </row>
    <row r="84" spans="1:13" s="20" customFormat="1" hidden="1" x14ac:dyDescent="0.25">
      <c r="B84" s="21"/>
      <c r="C84" s="15"/>
      <c r="D84" s="15"/>
      <c r="E84" s="15"/>
      <c r="F84" s="15"/>
      <c r="G84" s="1"/>
      <c r="H84" s="1"/>
      <c r="I84" s="1"/>
      <c r="J84" s="1"/>
      <c r="K84" s="1"/>
      <c r="L84" s="1"/>
      <c r="M84" s="1"/>
    </row>
    <row r="85" spans="1:13" hidden="1" x14ac:dyDescent="0.25">
      <c r="A85" s="20"/>
    </row>
    <row r="86" spans="1:13" hidden="1" x14ac:dyDescent="0.25">
      <c r="A86" s="20"/>
    </row>
    <row r="87" spans="1:13" hidden="1" x14ac:dyDescent="0.25">
      <c r="A87" s="20"/>
    </row>
    <row r="88" spans="1:13" s="20" customFormat="1" hidden="1" x14ac:dyDescent="0.25">
      <c r="B88" s="21"/>
      <c r="C88" s="15"/>
      <c r="D88" s="15"/>
      <c r="E88" s="15"/>
      <c r="F88" s="15"/>
      <c r="G88" s="1"/>
      <c r="H88" s="1"/>
      <c r="I88" s="1"/>
      <c r="J88" s="1"/>
      <c r="K88" s="1"/>
      <c r="L88" s="1"/>
      <c r="M88" s="1"/>
    </row>
    <row r="89" spans="1:13" s="20" customFormat="1" hidden="1" x14ac:dyDescent="0.25">
      <c r="B89" s="21"/>
      <c r="C89" s="15"/>
      <c r="D89" s="15"/>
      <c r="E89" s="15"/>
      <c r="F89" s="15"/>
      <c r="G89" s="1"/>
      <c r="H89" s="1"/>
      <c r="I89" s="1"/>
      <c r="J89" s="1"/>
      <c r="K89" s="1"/>
      <c r="L89" s="1"/>
      <c r="M89" s="1"/>
    </row>
    <row r="90" spans="1:13" s="20" customFormat="1" hidden="1" x14ac:dyDescent="0.25">
      <c r="B90" s="21"/>
      <c r="C90" s="15"/>
      <c r="D90" s="15"/>
      <c r="E90" s="15"/>
      <c r="F90" s="15"/>
      <c r="G90" s="1"/>
      <c r="H90" s="1"/>
      <c r="I90" s="1"/>
      <c r="J90" s="1"/>
      <c r="K90" s="1"/>
      <c r="L90" s="1"/>
      <c r="M90" s="1"/>
    </row>
    <row r="91" spans="1:13" s="20" customFormat="1" hidden="1" x14ac:dyDescent="0.25">
      <c r="B91" s="21"/>
      <c r="C91" s="15"/>
      <c r="D91" s="15"/>
      <c r="E91" s="15"/>
      <c r="F91" s="15"/>
      <c r="G91" s="1"/>
      <c r="H91" s="1"/>
      <c r="I91" s="1"/>
      <c r="J91" s="1"/>
      <c r="K91" s="1"/>
      <c r="L91" s="1"/>
      <c r="M91" s="1"/>
    </row>
    <row r="92" spans="1:13" s="20" customFormat="1" hidden="1" x14ac:dyDescent="0.25">
      <c r="B92" s="21"/>
      <c r="C92" s="15"/>
      <c r="D92" s="15"/>
      <c r="E92" s="15"/>
      <c r="F92" s="15"/>
      <c r="G92" s="1"/>
      <c r="H92" s="1"/>
      <c r="I92" s="1"/>
      <c r="J92" s="1"/>
      <c r="K92" s="1"/>
      <c r="L92" s="1"/>
      <c r="M92" s="1"/>
    </row>
    <row r="93" spans="1:13" s="20" customFormat="1" hidden="1" x14ac:dyDescent="0.25">
      <c r="B93" s="21"/>
      <c r="C93" s="15"/>
      <c r="D93" s="15"/>
      <c r="E93" s="15"/>
      <c r="F93" s="15"/>
      <c r="G93" s="1"/>
      <c r="H93" s="1"/>
      <c r="I93" s="1"/>
      <c r="J93" s="1"/>
      <c r="K93" s="1"/>
      <c r="L93" s="1"/>
      <c r="M93" s="1"/>
    </row>
    <row r="94" spans="1:13" s="20" customFormat="1" hidden="1" x14ac:dyDescent="0.25">
      <c r="B94" s="21"/>
      <c r="C94" s="15"/>
      <c r="D94" s="15"/>
      <c r="E94" s="15"/>
      <c r="F94" s="15"/>
      <c r="G94" s="1"/>
      <c r="H94" s="1"/>
      <c r="I94" s="1"/>
      <c r="J94" s="1"/>
      <c r="K94" s="1"/>
      <c r="L94" s="1"/>
      <c r="M94" s="1"/>
    </row>
    <row r="95" spans="1:13" s="20" customFormat="1" hidden="1" x14ac:dyDescent="0.25">
      <c r="B95" s="21"/>
      <c r="C95" s="15"/>
      <c r="D95" s="15"/>
      <c r="E95" s="15"/>
      <c r="F95" s="15"/>
      <c r="G95" s="1"/>
      <c r="H95" s="1"/>
      <c r="I95" s="1"/>
      <c r="J95" s="1"/>
      <c r="K95" s="1"/>
      <c r="L95" s="1"/>
      <c r="M95" s="1"/>
    </row>
    <row r="96" spans="1:13" s="20" customFormat="1" hidden="1" x14ac:dyDescent="0.25">
      <c r="B96" s="21"/>
      <c r="C96" s="15"/>
      <c r="D96" s="15"/>
      <c r="E96" s="15"/>
      <c r="F96" s="15"/>
      <c r="G96" s="1"/>
      <c r="H96" s="1"/>
      <c r="I96" s="1"/>
      <c r="J96" s="1"/>
      <c r="K96" s="1"/>
      <c r="L96" s="1"/>
      <c r="M96" s="1"/>
    </row>
    <row r="97" spans="1:13" s="20" customFormat="1" hidden="1" x14ac:dyDescent="0.25">
      <c r="B97" s="21"/>
      <c r="C97" s="15"/>
      <c r="D97" s="15"/>
      <c r="E97" s="15"/>
      <c r="F97" s="15"/>
      <c r="G97" s="1"/>
      <c r="H97" s="1"/>
      <c r="I97" s="1"/>
      <c r="J97" s="1"/>
      <c r="K97" s="1"/>
      <c r="L97" s="1"/>
      <c r="M97" s="1"/>
    </row>
    <row r="98" spans="1:13" s="20" customFormat="1" hidden="1" x14ac:dyDescent="0.25">
      <c r="B98" s="21"/>
      <c r="C98" s="15"/>
      <c r="D98" s="15"/>
      <c r="E98" s="15"/>
      <c r="F98" s="15"/>
      <c r="G98" s="1"/>
      <c r="H98" s="1"/>
      <c r="I98" s="1"/>
      <c r="J98" s="1"/>
      <c r="K98" s="1"/>
      <c r="L98" s="1"/>
      <c r="M98" s="1"/>
    </row>
    <row r="99" spans="1:13" s="20" customFormat="1" hidden="1" x14ac:dyDescent="0.25">
      <c r="B99" s="21"/>
      <c r="C99" s="15"/>
      <c r="D99" s="15"/>
      <c r="E99" s="15"/>
      <c r="F99" s="15"/>
      <c r="G99" s="1"/>
      <c r="H99" s="1"/>
      <c r="I99" s="1"/>
      <c r="J99" s="1"/>
      <c r="K99" s="1"/>
      <c r="L99" s="1"/>
      <c r="M99" s="1"/>
    </row>
    <row r="100" spans="1:13" s="20" customFormat="1" hidden="1" x14ac:dyDescent="0.25">
      <c r="B100" s="21"/>
      <c r="C100" s="15"/>
      <c r="D100" s="15"/>
      <c r="E100" s="15"/>
      <c r="F100" s="15"/>
      <c r="G100" s="1"/>
      <c r="H100" s="1"/>
      <c r="I100" s="1"/>
      <c r="J100" s="1"/>
      <c r="K100" s="1"/>
      <c r="L100" s="1"/>
      <c r="M100" s="1"/>
    </row>
    <row r="101" spans="1:13" s="20" customFormat="1" hidden="1" x14ac:dyDescent="0.25">
      <c r="B101" s="21"/>
      <c r="C101" s="15"/>
      <c r="D101" s="15"/>
      <c r="E101" s="15"/>
      <c r="F101" s="15"/>
      <c r="G101" s="1"/>
      <c r="H101" s="1"/>
      <c r="I101" s="1"/>
      <c r="J101" s="1"/>
      <c r="K101" s="1"/>
      <c r="L101" s="1"/>
      <c r="M101" s="1"/>
    </row>
    <row r="102" spans="1:13" s="20" customFormat="1" hidden="1" x14ac:dyDescent="0.25">
      <c r="B102" s="21"/>
      <c r="C102" s="15"/>
      <c r="D102" s="15"/>
      <c r="E102" s="15"/>
      <c r="F102" s="15"/>
      <c r="G102" s="1"/>
      <c r="H102" s="1"/>
      <c r="I102" s="1"/>
      <c r="J102" s="1"/>
      <c r="K102" s="1"/>
      <c r="L102" s="1"/>
      <c r="M102" s="1"/>
    </row>
    <row r="103" spans="1:13" s="20" customFormat="1" hidden="1" x14ac:dyDescent="0.25">
      <c r="B103" s="21"/>
      <c r="C103" s="15"/>
      <c r="D103" s="15"/>
      <c r="E103" s="15"/>
      <c r="F103" s="15"/>
      <c r="G103" s="1"/>
      <c r="H103" s="1"/>
      <c r="I103" s="1"/>
      <c r="J103" s="1"/>
      <c r="K103" s="1"/>
      <c r="L103" s="1"/>
      <c r="M103" s="1"/>
    </row>
    <row r="104" spans="1:13" hidden="1" x14ac:dyDescent="0.25">
      <c r="A104" s="20"/>
    </row>
    <row r="105" spans="1:13" hidden="1" x14ac:dyDescent="0.25">
      <c r="A105" s="20"/>
    </row>
    <row r="106" spans="1:13" x14ac:dyDescent="0.25">
      <c r="A106" s="20"/>
    </row>
    <row r="107" spans="1:13" x14ac:dyDescent="0.25">
      <c r="A107" s="20"/>
    </row>
    <row r="108" spans="1:13" x14ac:dyDescent="0.25">
      <c r="A108" s="20"/>
    </row>
    <row r="109" spans="1:13" x14ac:dyDescent="0.25">
      <c r="A109" s="20"/>
    </row>
    <row r="110" spans="1:13" s="20" customFormat="1" x14ac:dyDescent="0.25">
      <c r="B110" s="21"/>
      <c r="C110" s="15"/>
      <c r="D110" s="15"/>
      <c r="E110" s="15"/>
      <c r="F110" s="15"/>
      <c r="G110" s="1"/>
      <c r="H110" s="1"/>
      <c r="I110" s="1"/>
      <c r="J110" s="1"/>
      <c r="K110" s="1"/>
      <c r="L110" s="1"/>
      <c r="M110" s="1"/>
    </row>
    <row r="111" spans="1:13" x14ac:dyDescent="0.25">
      <c r="A111" s="20"/>
    </row>
    <row r="112" spans="1:13" x14ac:dyDescent="0.25">
      <c r="A112" s="20"/>
    </row>
    <row r="113" spans="1:13" x14ac:dyDescent="0.25">
      <c r="A113" s="20"/>
    </row>
    <row r="114" spans="1:13" x14ac:dyDescent="0.25">
      <c r="A114" s="20"/>
    </row>
    <row r="115" spans="1:13" x14ac:dyDescent="0.25">
      <c r="A115" s="20"/>
    </row>
    <row r="116" spans="1:13" x14ac:dyDescent="0.25">
      <c r="A116" s="20"/>
    </row>
    <row r="117" spans="1:13" x14ac:dyDescent="0.25">
      <c r="A117" s="20"/>
    </row>
    <row r="118" spans="1:13" x14ac:dyDescent="0.25">
      <c r="A118" s="20"/>
    </row>
    <row r="119" spans="1:13" x14ac:dyDescent="0.25">
      <c r="A119" s="20"/>
    </row>
    <row r="120" spans="1:13" x14ac:dyDescent="0.25">
      <c r="A120" s="20"/>
    </row>
    <row r="121" spans="1:13" s="20" customFormat="1" x14ac:dyDescent="0.25">
      <c r="B121" s="21"/>
      <c r="C121" s="15"/>
      <c r="D121" s="15"/>
      <c r="E121" s="15"/>
      <c r="F121" s="15"/>
      <c r="G121" s="1"/>
      <c r="H121" s="1"/>
      <c r="I121" s="1"/>
      <c r="J121" s="1"/>
      <c r="K121" s="1"/>
      <c r="L121" s="1"/>
      <c r="M121" s="1"/>
    </row>
    <row r="122" spans="1:13" s="20" customFormat="1" x14ac:dyDescent="0.25">
      <c r="B122" s="21"/>
      <c r="C122" s="15"/>
      <c r="D122" s="15"/>
      <c r="E122" s="15"/>
      <c r="F122" s="15"/>
      <c r="G122" s="1"/>
      <c r="H122" s="1"/>
      <c r="I122" s="1"/>
      <c r="J122" s="1"/>
      <c r="K122" s="1"/>
      <c r="L122" s="1"/>
      <c r="M122" s="1"/>
    </row>
    <row r="123" spans="1:13" s="20" customFormat="1" x14ac:dyDescent="0.25">
      <c r="B123" s="21"/>
      <c r="C123" s="15"/>
      <c r="D123" s="15"/>
      <c r="E123" s="15"/>
      <c r="F123" s="15"/>
      <c r="G123" s="1"/>
      <c r="H123" s="1"/>
      <c r="I123" s="1"/>
      <c r="J123" s="1"/>
      <c r="K123" s="1"/>
      <c r="L123" s="1"/>
      <c r="M123" s="1"/>
    </row>
    <row r="124" spans="1:13" s="20" customFormat="1" x14ac:dyDescent="0.25">
      <c r="B124" s="21"/>
      <c r="C124" s="15"/>
      <c r="D124" s="15"/>
      <c r="E124" s="15"/>
      <c r="F124" s="15"/>
      <c r="G124" s="1"/>
      <c r="H124" s="1"/>
      <c r="I124" s="1"/>
      <c r="J124" s="1"/>
      <c r="K124" s="1"/>
      <c r="L124" s="1"/>
      <c r="M124" s="1"/>
    </row>
    <row r="125" spans="1:13" s="20" customFormat="1" x14ac:dyDescent="0.25">
      <c r="B125" s="21"/>
      <c r="C125" s="15"/>
      <c r="D125" s="15"/>
      <c r="E125" s="15"/>
      <c r="F125" s="15"/>
      <c r="G125" s="1"/>
      <c r="H125" s="1"/>
      <c r="I125" s="1"/>
      <c r="J125" s="1"/>
      <c r="K125" s="1"/>
      <c r="L125" s="1"/>
      <c r="M125" s="1"/>
    </row>
    <row r="126" spans="1:13" s="20" customFormat="1" x14ac:dyDescent="0.25">
      <c r="B126" s="21"/>
      <c r="C126" s="15"/>
      <c r="D126" s="15"/>
      <c r="E126" s="15"/>
      <c r="F126" s="15"/>
      <c r="G126" s="1"/>
      <c r="H126" s="1"/>
      <c r="I126" s="1"/>
      <c r="J126" s="1"/>
      <c r="K126" s="1"/>
      <c r="L126" s="1"/>
      <c r="M126" s="1"/>
    </row>
    <row r="127" spans="1:13" s="20" customFormat="1" x14ac:dyDescent="0.25">
      <c r="B127" s="21"/>
      <c r="C127" s="15"/>
      <c r="D127" s="15"/>
      <c r="E127" s="15"/>
      <c r="F127" s="15"/>
      <c r="G127" s="1"/>
      <c r="H127" s="1"/>
      <c r="I127" s="1"/>
      <c r="J127" s="1"/>
      <c r="K127" s="1"/>
      <c r="L127" s="1"/>
      <c r="M127" s="1"/>
    </row>
    <row r="128" spans="1:13" s="20" customFormat="1" x14ac:dyDescent="0.25">
      <c r="B128" s="21"/>
      <c r="C128" s="15"/>
      <c r="D128" s="15"/>
      <c r="E128" s="15"/>
      <c r="F128" s="15"/>
      <c r="G128" s="1"/>
      <c r="H128" s="1"/>
      <c r="I128" s="1"/>
      <c r="J128" s="1"/>
      <c r="K128" s="1"/>
      <c r="L128" s="1"/>
      <c r="M128" s="1"/>
    </row>
    <row r="129" spans="1:13" x14ac:dyDescent="0.25">
      <c r="A129" s="20"/>
    </row>
    <row r="130" spans="1:13" s="20" customFormat="1" x14ac:dyDescent="0.25">
      <c r="A130" s="14"/>
      <c r="B130" s="21"/>
      <c r="C130" s="15"/>
      <c r="D130" s="15"/>
      <c r="E130" s="15"/>
      <c r="F130" s="15"/>
      <c r="G130" s="1"/>
      <c r="H130" s="1"/>
      <c r="I130" s="1"/>
      <c r="J130" s="1"/>
      <c r="K130" s="1"/>
      <c r="L130" s="1"/>
      <c r="M130" s="1"/>
    </row>
    <row r="131" spans="1:13" s="20" customFormat="1" x14ac:dyDescent="0.25">
      <c r="A131" s="14"/>
      <c r="B131" s="21"/>
      <c r="C131" s="15"/>
      <c r="D131" s="15"/>
      <c r="E131" s="15"/>
      <c r="F131" s="15"/>
      <c r="G131" s="1"/>
      <c r="H131" s="1"/>
      <c r="I131" s="1"/>
      <c r="J131" s="1"/>
      <c r="K131" s="1"/>
      <c r="L131" s="1"/>
      <c r="M131" s="1"/>
    </row>
    <row r="132" spans="1:13" x14ac:dyDescent="0.25"/>
    <row r="133" spans="1:13" x14ac:dyDescent="0.25"/>
    <row r="134" spans="1:13" x14ac:dyDescent="0.25"/>
    <row r="135" spans="1:13" s="14" customFormat="1" x14ac:dyDescent="0.25">
      <c r="B135" s="21"/>
      <c r="C135" s="15"/>
      <c r="D135" s="15"/>
      <c r="E135" s="15"/>
      <c r="F135" s="15"/>
      <c r="G135" s="1"/>
      <c r="H135" s="1"/>
      <c r="I135" s="1"/>
      <c r="J135" s="1"/>
      <c r="K135" s="1"/>
      <c r="L135" s="1"/>
      <c r="M135" s="1"/>
    </row>
    <row r="136" spans="1:13" s="14" customFormat="1" x14ac:dyDescent="0.25">
      <c r="B136" s="21"/>
      <c r="C136" s="15"/>
      <c r="D136" s="15"/>
      <c r="E136" s="15"/>
      <c r="F136" s="15"/>
      <c r="G136" s="1"/>
      <c r="H136" s="1"/>
      <c r="I136" s="1"/>
      <c r="J136" s="1"/>
      <c r="K136" s="1"/>
      <c r="L136" s="1"/>
      <c r="M136" s="1"/>
    </row>
    <row r="137" spans="1:13" s="14" customFormat="1" x14ac:dyDescent="0.25">
      <c r="B137" s="21"/>
      <c r="C137" s="15"/>
      <c r="D137" s="15"/>
      <c r="E137" s="15"/>
      <c r="F137" s="15"/>
      <c r="G137" s="1"/>
      <c r="H137" s="1"/>
      <c r="I137" s="1"/>
      <c r="J137" s="1"/>
      <c r="K137" s="1"/>
      <c r="L137" s="1"/>
      <c r="M137" s="1"/>
    </row>
    <row r="138" spans="1:13" s="14" customFormat="1" x14ac:dyDescent="0.25">
      <c r="B138" s="21"/>
      <c r="C138" s="15"/>
      <c r="D138" s="15"/>
      <c r="E138" s="15"/>
      <c r="F138" s="15"/>
      <c r="G138" s="1"/>
      <c r="H138" s="1"/>
      <c r="I138" s="1"/>
      <c r="J138" s="1"/>
      <c r="K138" s="1"/>
      <c r="L138" s="1"/>
      <c r="M138" s="1"/>
    </row>
    <row r="139" spans="1:13" s="14" customFormat="1" x14ac:dyDescent="0.25">
      <c r="B139" s="21"/>
      <c r="C139" s="15"/>
      <c r="D139" s="15"/>
      <c r="E139" s="15"/>
      <c r="F139" s="15"/>
      <c r="G139" s="1"/>
      <c r="H139" s="1"/>
      <c r="I139" s="1"/>
      <c r="J139" s="1"/>
      <c r="K139" s="1"/>
      <c r="L139" s="1"/>
      <c r="M139" s="1"/>
    </row>
    <row r="140" spans="1:13" s="14" customFormat="1" x14ac:dyDescent="0.25">
      <c r="B140" s="21"/>
      <c r="C140" s="15"/>
      <c r="D140" s="15"/>
      <c r="E140" s="15"/>
      <c r="F140" s="15"/>
      <c r="G140" s="1"/>
      <c r="H140" s="1"/>
      <c r="I140" s="1"/>
      <c r="J140" s="1"/>
      <c r="K140" s="1"/>
      <c r="L140" s="1"/>
      <c r="M140" s="1"/>
    </row>
    <row r="141" spans="1:13" s="14" customFormat="1" x14ac:dyDescent="0.25">
      <c r="B141" s="21"/>
      <c r="C141" s="15"/>
      <c r="D141" s="15"/>
      <c r="E141" s="15"/>
      <c r="F141" s="15"/>
      <c r="G141" s="1"/>
      <c r="H141" s="1"/>
      <c r="I141" s="1"/>
      <c r="J141" s="1"/>
      <c r="K141" s="1"/>
      <c r="L141" s="1"/>
      <c r="M141" s="1"/>
    </row>
    <row r="142" spans="1:13" s="14" customFormat="1" x14ac:dyDescent="0.25">
      <c r="B142" s="21"/>
      <c r="C142" s="15"/>
      <c r="D142" s="15"/>
      <c r="E142" s="15"/>
      <c r="F142" s="15"/>
      <c r="G142" s="1"/>
      <c r="H142" s="1"/>
      <c r="I142" s="1"/>
      <c r="J142" s="1"/>
      <c r="K142" s="1"/>
      <c r="L142" s="1"/>
      <c r="M142" s="1"/>
    </row>
    <row r="143" spans="1:13" s="14" customFormat="1" x14ac:dyDescent="0.25">
      <c r="B143" s="21"/>
      <c r="C143" s="15"/>
      <c r="D143" s="15"/>
      <c r="E143" s="15"/>
      <c r="F143" s="15"/>
      <c r="G143" s="1"/>
      <c r="H143" s="1"/>
      <c r="I143" s="1"/>
      <c r="J143" s="1"/>
      <c r="K143" s="1"/>
      <c r="L143" s="1"/>
      <c r="M143" s="1"/>
    </row>
    <row r="144" spans="1:13" s="14" customFormat="1" x14ac:dyDescent="0.25">
      <c r="B144" s="21"/>
      <c r="C144" s="15"/>
      <c r="D144" s="15"/>
      <c r="E144" s="15"/>
      <c r="F144" s="15"/>
      <c r="G144" s="1"/>
      <c r="H144" s="1"/>
      <c r="I144" s="1"/>
      <c r="J144" s="1"/>
      <c r="K144" s="1"/>
      <c r="L144" s="1"/>
      <c r="M144" s="1"/>
    </row>
    <row r="145" spans="2:13" s="14" customFormat="1" x14ac:dyDescent="0.25">
      <c r="B145" s="21"/>
      <c r="C145" s="15"/>
      <c r="D145" s="15"/>
      <c r="E145" s="15"/>
      <c r="F145" s="15"/>
      <c r="G145" s="1"/>
      <c r="H145" s="1"/>
      <c r="I145" s="1"/>
      <c r="J145" s="1"/>
      <c r="K145" s="1"/>
      <c r="L145" s="1"/>
      <c r="M145" s="1"/>
    </row>
    <row r="146" spans="2:13" s="14" customFormat="1" x14ac:dyDescent="0.25">
      <c r="B146" s="21"/>
      <c r="C146" s="15"/>
      <c r="D146" s="15"/>
      <c r="E146" s="15"/>
      <c r="F146" s="15"/>
      <c r="G146" s="1"/>
      <c r="H146" s="1"/>
      <c r="I146" s="1"/>
      <c r="J146" s="1"/>
      <c r="K146" s="1"/>
      <c r="L146" s="1"/>
      <c r="M146" s="1"/>
    </row>
    <row r="147" spans="2:13" s="14" customFormat="1" x14ac:dyDescent="0.25">
      <c r="B147" s="21"/>
      <c r="C147" s="15"/>
      <c r="D147" s="15"/>
      <c r="E147" s="15"/>
      <c r="F147" s="15"/>
      <c r="G147" s="1"/>
      <c r="H147" s="1"/>
      <c r="I147" s="1"/>
      <c r="J147" s="1"/>
      <c r="K147" s="1"/>
      <c r="L147" s="1"/>
      <c r="M147" s="1"/>
    </row>
    <row r="148" spans="2:13" s="14" customFormat="1" x14ac:dyDescent="0.25">
      <c r="B148" s="21"/>
      <c r="C148" s="15"/>
      <c r="D148" s="15"/>
      <c r="E148" s="15"/>
      <c r="F148" s="15"/>
      <c r="G148" s="1"/>
      <c r="H148" s="1"/>
      <c r="I148" s="1"/>
      <c r="J148" s="1"/>
      <c r="K148" s="1"/>
      <c r="L148" s="1"/>
      <c r="M148" s="1"/>
    </row>
    <row r="149" spans="2:13" s="14" customFormat="1" x14ac:dyDescent="0.25">
      <c r="B149" s="21"/>
      <c r="C149" s="15"/>
      <c r="D149" s="15"/>
      <c r="E149" s="15"/>
      <c r="F149" s="15"/>
      <c r="G149" s="1"/>
      <c r="H149" s="1"/>
      <c r="I149" s="1"/>
      <c r="J149" s="1"/>
      <c r="K149" s="1"/>
      <c r="L149" s="1"/>
      <c r="M149" s="1"/>
    </row>
    <row r="150" spans="2:13" s="14" customFormat="1" x14ac:dyDescent="0.25">
      <c r="B150" s="21"/>
      <c r="C150" s="15"/>
      <c r="D150" s="15"/>
      <c r="E150" s="15"/>
      <c r="F150" s="15"/>
      <c r="G150" s="1"/>
      <c r="H150" s="1"/>
      <c r="I150" s="1"/>
      <c r="J150" s="1"/>
      <c r="K150" s="1"/>
      <c r="L150" s="1"/>
      <c r="M150" s="1"/>
    </row>
    <row r="151" spans="2:13" s="14" customFormat="1" x14ac:dyDescent="0.25">
      <c r="B151" s="21"/>
      <c r="C151" s="15"/>
      <c r="D151" s="15"/>
      <c r="E151" s="15"/>
      <c r="F151" s="15"/>
      <c r="G151" s="1"/>
      <c r="H151" s="1"/>
      <c r="I151" s="1"/>
      <c r="J151" s="1"/>
      <c r="K151" s="1"/>
      <c r="L151" s="1"/>
      <c r="M151" s="1"/>
    </row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0"/>
  <sheetViews>
    <sheetView workbookViewId="0">
      <selection activeCell="C5" sqref="C5:C7"/>
    </sheetView>
  </sheetViews>
  <sheetFormatPr defaultColWidth="0" defaultRowHeight="15" zeroHeight="1" x14ac:dyDescent="0.25"/>
  <cols>
    <col min="1" max="1" width="5.42578125" style="14" customWidth="1"/>
    <col min="2" max="2" width="69.5703125" style="21" customWidth="1"/>
    <col min="3" max="3" width="15.28515625" style="15" customWidth="1"/>
    <col min="4" max="4" width="14.42578125" style="15" customWidth="1"/>
    <col min="5" max="5" width="12" style="15" customWidth="1"/>
    <col min="6" max="6" width="16.28515625" style="15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39" t="s">
        <v>44</v>
      </c>
      <c r="B2" s="39"/>
      <c r="C2" s="39"/>
      <c r="D2" s="39"/>
      <c r="E2" s="39"/>
      <c r="F2" s="39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22"/>
      <c r="C3" s="16"/>
      <c r="D3" s="16"/>
      <c r="E3" s="16"/>
      <c r="F3" s="16"/>
      <c r="G3" s="10"/>
      <c r="H3" s="10"/>
      <c r="I3" s="10"/>
      <c r="J3" s="10"/>
      <c r="K3" s="10"/>
      <c r="L3" s="10"/>
      <c r="M3" s="10"/>
    </row>
    <row r="4" spans="1:13" x14ac:dyDescent="0.25">
      <c r="F4" s="19" t="s">
        <v>6</v>
      </c>
    </row>
    <row r="5" spans="1:13" ht="29.25" customHeight="1" x14ac:dyDescent="0.25">
      <c r="A5" s="40" t="s">
        <v>0</v>
      </c>
      <c r="B5" s="41" t="s">
        <v>1</v>
      </c>
      <c r="C5" s="44" t="s">
        <v>46</v>
      </c>
      <c r="D5" s="44" t="s">
        <v>45</v>
      </c>
      <c r="E5" s="44"/>
      <c r="F5" s="44"/>
    </row>
    <row r="6" spans="1:13" ht="36" customHeight="1" x14ac:dyDescent="0.25">
      <c r="A6" s="40"/>
      <c r="B6" s="42"/>
      <c r="C6" s="44"/>
      <c r="D6" s="44" t="s">
        <v>2</v>
      </c>
      <c r="E6" s="44" t="s">
        <v>3</v>
      </c>
      <c r="F6" s="44"/>
    </row>
    <row r="7" spans="1:13" ht="21" customHeight="1" x14ac:dyDescent="0.25">
      <c r="A7" s="40"/>
      <c r="B7" s="43"/>
      <c r="C7" s="44"/>
      <c r="D7" s="44"/>
      <c r="E7" s="28" t="s">
        <v>4</v>
      </c>
      <c r="F7" s="28" t="s">
        <v>5</v>
      </c>
    </row>
    <row r="8" spans="1:13" s="9" customFormat="1" ht="18" customHeight="1" x14ac:dyDescent="0.2">
      <c r="A8" s="7">
        <v>1</v>
      </c>
      <c r="B8" s="17" t="s">
        <v>7</v>
      </c>
      <c r="C8" s="4">
        <f>C10+C12+C11+C9</f>
        <v>21.6</v>
      </c>
      <c r="D8" s="4">
        <f>D10+D12+D11+D9</f>
        <v>26</v>
      </c>
      <c r="E8" s="4">
        <f>D8/C8*100</f>
        <v>120.37037037037037</v>
      </c>
      <c r="F8" s="4">
        <f>D8-C8</f>
        <v>4.3999999999999986</v>
      </c>
    </row>
    <row r="9" spans="1:13" ht="18" customHeight="1" x14ac:dyDescent="0.25">
      <c r="A9" s="3">
        <v>2</v>
      </c>
      <c r="B9" s="23" t="s">
        <v>31</v>
      </c>
      <c r="C9" s="28">
        <v>0</v>
      </c>
      <c r="D9" s="28">
        <v>3.3</v>
      </c>
      <c r="E9" s="28"/>
      <c r="F9" s="28">
        <f t="shared" ref="F9:F44" si="0">D9-C9</f>
        <v>3.3</v>
      </c>
    </row>
    <row r="10" spans="1:13" ht="49.5" customHeight="1" x14ac:dyDescent="0.25">
      <c r="A10" s="3">
        <v>3</v>
      </c>
      <c r="B10" s="23" t="s">
        <v>23</v>
      </c>
      <c r="C10" s="28">
        <v>21.6</v>
      </c>
      <c r="D10" s="28">
        <v>11.5</v>
      </c>
      <c r="E10" s="28">
        <f t="shared" ref="E10:E44" si="1">D10/C10*100</f>
        <v>53.240740740740733</v>
      </c>
      <c r="F10" s="28">
        <f t="shared" si="0"/>
        <v>-10.100000000000001</v>
      </c>
    </row>
    <row r="11" spans="1:13" ht="66" customHeight="1" x14ac:dyDescent="0.25">
      <c r="A11" s="3">
        <v>4</v>
      </c>
      <c r="B11" s="23" t="s">
        <v>30</v>
      </c>
      <c r="C11" s="28">
        <v>0</v>
      </c>
      <c r="D11" s="28">
        <v>8</v>
      </c>
      <c r="E11" s="28"/>
      <c r="F11" s="28">
        <f t="shared" si="0"/>
        <v>8</v>
      </c>
    </row>
    <row r="12" spans="1:13" ht="63.75" customHeight="1" x14ac:dyDescent="0.25">
      <c r="A12" s="3">
        <v>5</v>
      </c>
      <c r="B12" s="23" t="s">
        <v>24</v>
      </c>
      <c r="C12" s="28">
        <v>0</v>
      </c>
      <c r="D12" s="28">
        <v>3.2</v>
      </c>
      <c r="E12" s="28"/>
      <c r="F12" s="28">
        <f t="shared" si="0"/>
        <v>3.2</v>
      </c>
    </row>
    <row r="13" spans="1:13" s="9" customFormat="1" ht="31.5" customHeight="1" x14ac:dyDescent="0.2">
      <c r="A13" s="7">
        <v>6</v>
      </c>
      <c r="B13" s="17" t="s">
        <v>16</v>
      </c>
      <c r="C13" s="4">
        <f>C14+C15+C17+C18+C19+C20+C21+C22+C23+C25+C16+C24</f>
        <v>40051.399999999994</v>
      </c>
      <c r="D13" s="4">
        <f>D14+D15+D17+D18+D19+D20+D21+D22+D23+D25+D16+D24</f>
        <v>17585.499999999996</v>
      </c>
      <c r="E13" s="4">
        <f t="shared" si="1"/>
        <v>43.907329082129458</v>
      </c>
      <c r="F13" s="4">
        <f t="shared" si="0"/>
        <v>-22465.899999999998</v>
      </c>
    </row>
    <row r="14" spans="1:13" ht="78.75" customHeight="1" x14ac:dyDescent="0.25">
      <c r="A14" s="3">
        <v>7</v>
      </c>
      <c r="B14" s="23" t="s">
        <v>8</v>
      </c>
      <c r="C14" s="28">
        <v>20769</v>
      </c>
      <c r="D14" s="28">
        <v>9373.5</v>
      </c>
      <c r="E14" s="28">
        <f t="shared" si="1"/>
        <v>45.132168135201503</v>
      </c>
      <c r="F14" s="28">
        <f t="shared" si="0"/>
        <v>-11395.5</v>
      </c>
    </row>
    <row r="15" spans="1:13" ht="33.75" customHeight="1" x14ac:dyDescent="0.25">
      <c r="A15" s="3">
        <v>8</v>
      </c>
      <c r="B15" s="23" t="s">
        <v>15</v>
      </c>
      <c r="C15" s="28">
        <v>5277.5</v>
      </c>
      <c r="D15" s="28">
        <v>1679.5</v>
      </c>
      <c r="E15" s="28">
        <f t="shared" si="1"/>
        <v>31.823780198957841</v>
      </c>
      <c r="F15" s="28">
        <f t="shared" si="0"/>
        <v>-3598</v>
      </c>
    </row>
    <row r="16" spans="1:13" ht="95.25" customHeight="1" x14ac:dyDescent="0.25">
      <c r="A16" s="3">
        <v>9</v>
      </c>
      <c r="B16" s="23" t="s">
        <v>47</v>
      </c>
      <c r="C16" s="28">
        <v>0</v>
      </c>
      <c r="D16" s="28">
        <v>4.5</v>
      </c>
      <c r="E16" s="28"/>
      <c r="F16" s="28">
        <f t="shared" si="0"/>
        <v>4.5</v>
      </c>
    </row>
    <row r="17" spans="1:6" ht="33.75" customHeight="1" x14ac:dyDescent="0.25">
      <c r="A17" s="3">
        <v>10</v>
      </c>
      <c r="B17" s="23" t="s">
        <v>15</v>
      </c>
      <c r="C17" s="28">
        <v>450.3</v>
      </c>
      <c r="D17" s="28">
        <v>0</v>
      </c>
      <c r="E17" s="28"/>
      <c r="F17" s="28">
        <f t="shared" si="0"/>
        <v>-450.3</v>
      </c>
    </row>
    <row r="18" spans="1:6" ht="96.75" customHeight="1" x14ac:dyDescent="0.25">
      <c r="A18" s="3">
        <v>11</v>
      </c>
      <c r="B18" s="23" t="s">
        <v>28</v>
      </c>
      <c r="C18" s="28">
        <v>6845.3</v>
      </c>
      <c r="D18" s="28">
        <v>2803</v>
      </c>
      <c r="E18" s="28">
        <f t="shared" si="1"/>
        <v>40.947803602471765</v>
      </c>
      <c r="F18" s="28">
        <f t="shared" si="0"/>
        <v>-4042.3</v>
      </c>
    </row>
    <row r="19" spans="1:6" ht="31.5" customHeight="1" x14ac:dyDescent="0.25">
      <c r="A19" s="3">
        <v>12</v>
      </c>
      <c r="B19" s="23" t="s">
        <v>11</v>
      </c>
      <c r="C19" s="28">
        <v>1017.1</v>
      </c>
      <c r="D19" s="28">
        <v>714</v>
      </c>
      <c r="E19" s="28">
        <f t="shared" si="1"/>
        <v>70.199587061252572</v>
      </c>
      <c r="F19" s="28">
        <f t="shared" si="0"/>
        <v>-303.10000000000002</v>
      </c>
    </row>
    <row r="20" spans="1:6" ht="81" customHeight="1" x14ac:dyDescent="0.25">
      <c r="A20" s="3">
        <v>13</v>
      </c>
      <c r="B20" s="23" t="s">
        <v>26</v>
      </c>
      <c r="C20" s="28">
        <v>2031.2</v>
      </c>
      <c r="D20" s="28">
        <v>1974.1</v>
      </c>
      <c r="E20" s="28">
        <f t="shared" si="1"/>
        <v>97.188853879480106</v>
      </c>
      <c r="F20" s="28">
        <f t="shared" si="0"/>
        <v>-57.100000000000136</v>
      </c>
    </row>
    <row r="21" spans="1:6" ht="48.75" customHeight="1" x14ac:dyDescent="0.25">
      <c r="A21" s="3">
        <v>14</v>
      </c>
      <c r="B21" s="23" t="s">
        <v>35</v>
      </c>
      <c r="C21" s="28">
        <v>0</v>
      </c>
      <c r="D21" s="28">
        <v>261.60000000000002</v>
      </c>
      <c r="E21" s="28"/>
      <c r="F21" s="28">
        <f t="shared" si="0"/>
        <v>261.60000000000002</v>
      </c>
    </row>
    <row r="22" spans="1:6" ht="50.25" customHeight="1" x14ac:dyDescent="0.25">
      <c r="A22" s="3">
        <v>15</v>
      </c>
      <c r="B22" s="23" t="s">
        <v>29</v>
      </c>
      <c r="C22" s="28">
        <v>3661</v>
      </c>
      <c r="D22" s="28">
        <v>641.70000000000005</v>
      </c>
      <c r="E22" s="28">
        <f t="shared" si="1"/>
        <v>17.527997814804699</v>
      </c>
      <c r="F22" s="28">
        <f t="shared" si="0"/>
        <v>-3019.3</v>
      </c>
    </row>
    <row r="23" spans="1:6" ht="63.75" customHeight="1" x14ac:dyDescent="0.25">
      <c r="A23" s="3">
        <v>16</v>
      </c>
      <c r="B23" s="23" t="s">
        <v>36</v>
      </c>
      <c r="C23" s="28">
        <v>0</v>
      </c>
      <c r="D23" s="28">
        <v>141.6</v>
      </c>
      <c r="E23" s="28"/>
      <c r="F23" s="28">
        <f t="shared" si="0"/>
        <v>141.6</v>
      </c>
    </row>
    <row r="24" spans="1:6" ht="48" customHeight="1" x14ac:dyDescent="0.25">
      <c r="A24" s="3">
        <v>17</v>
      </c>
      <c r="B24" s="23" t="s">
        <v>48</v>
      </c>
      <c r="C24" s="28">
        <v>0</v>
      </c>
      <c r="D24" s="28">
        <v>0.1</v>
      </c>
      <c r="E24" s="28"/>
      <c r="F24" s="28">
        <f t="shared" si="0"/>
        <v>0.1</v>
      </c>
    </row>
    <row r="25" spans="1:6" ht="15.75" customHeight="1" x14ac:dyDescent="0.25">
      <c r="A25" s="3">
        <v>18</v>
      </c>
      <c r="B25" s="23" t="s">
        <v>22</v>
      </c>
      <c r="C25" s="28">
        <v>0</v>
      </c>
      <c r="D25" s="28">
        <v>-8.1</v>
      </c>
      <c r="E25" s="28"/>
      <c r="F25" s="28">
        <f t="shared" si="0"/>
        <v>-8.1</v>
      </c>
    </row>
    <row r="26" spans="1:6" s="9" customFormat="1" ht="18" customHeight="1" x14ac:dyDescent="0.2">
      <c r="A26" s="7">
        <v>19</v>
      </c>
      <c r="B26" s="17" t="s">
        <v>17</v>
      </c>
      <c r="C26" s="8">
        <f>C30+C29+C27+C28</f>
        <v>2693078.6</v>
      </c>
      <c r="D26" s="8">
        <f>D30+D29+D27+D28</f>
        <v>780991.70000000007</v>
      </c>
      <c r="E26" s="4">
        <f t="shared" si="1"/>
        <v>28.999959377346062</v>
      </c>
      <c r="F26" s="4">
        <f t="shared" si="0"/>
        <v>-1912086.9</v>
      </c>
    </row>
    <row r="27" spans="1:6" ht="16.5" customHeight="1" x14ac:dyDescent="0.25">
      <c r="A27" s="3">
        <v>20</v>
      </c>
      <c r="B27" s="23" t="s">
        <v>31</v>
      </c>
      <c r="C27" s="30">
        <v>0</v>
      </c>
      <c r="D27" s="30">
        <v>2.9</v>
      </c>
      <c r="E27" s="28"/>
      <c r="F27" s="28">
        <f t="shared" si="0"/>
        <v>2.9</v>
      </c>
    </row>
    <row r="28" spans="1:6" ht="81" customHeight="1" x14ac:dyDescent="0.25">
      <c r="A28" s="3">
        <v>21</v>
      </c>
      <c r="B28" s="23" t="s">
        <v>49</v>
      </c>
      <c r="C28" s="30">
        <v>0</v>
      </c>
      <c r="D28" s="30">
        <v>20.6</v>
      </c>
      <c r="E28" s="28"/>
      <c r="F28" s="28">
        <f t="shared" si="0"/>
        <v>20.6</v>
      </c>
    </row>
    <row r="29" spans="1:6" ht="31.5" x14ac:dyDescent="0.25">
      <c r="A29" s="3">
        <v>22</v>
      </c>
      <c r="B29" s="13" t="s">
        <v>9</v>
      </c>
      <c r="C29" s="11">
        <v>2696144.2</v>
      </c>
      <c r="D29" s="28">
        <v>784033.8</v>
      </c>
      <c r="E29" s="28">
        <f t="shared" si="1"/>
        <v>29.079817021656336</v>
      </c>
      <c r="F29" s="28">
        <f t="shared" si="0"/>
        <v>-1912110.4000000001</v>
      </c>
    </row>
    <row r="30" spans="1:6" ht="47.25" x14ac:dyDescent="0.25">
      <c r="A30" s="3">
        <v>23</v>
      </c>
      <c r="B30" s="18" t="s">
        <v>10</v>
      </c>
      <c r="C30" s="28">
        <v>-3065.6</v>
      </c>
      <c r="D30" s="28">
        <v>-3065.6</v>
      </c>
      <c r="E30" s="28">
        <f t="shared" si="1"/>
        <v>100</v>
      </c>
      <c r="F30" s="28">
        <f t="shared" si="0"/>
        <v>0</v>
      </c>
    </row>
    <row r="31" spans="1:6" s="9" customFormat="1" ht="46.5" customHeight="1" x14ac:dyDescent="0.2">
      <c r="A31" s="7">
        <v>24</v>
      </c>
      <c r="B31" s="17" t="s">
        <v>14</v>
      </c>
      <c r="C31" s="4">
        <f>C32</f>
        <v>2687</v>
      </c>
      <c r="D31" s="4">
        <f>D32</f>
        <v>671.8</v>
      </c>
      <c r="E31" s="4">
        <f t="shared" si="1"/>
        <v>25.00186081131373</v>
      </c>
      <c r="F31" s="4">
        <f t="shared" si="0"/>
        <v>-2015.2</v>
      </c>
    </row>
    <row r="32" spans="1:6" ht="32.25" customHeight="1" x14ac:dyDescent="0.25">
      <c r="A32" s="3">
        <v>25</v>
      </c>
      <c r="B32" s="13" t="s">
        <v>21</v>
      </c>
      <c r="C32" s="28">
        <v>2687</v>
      </c>
      <c r="D32" s="28">
        <v>671.8</v>
      </c>
      <c r="E32" s="28">
        <f t="shared" si="1"/>
        <v>25.00186081131373</v>
      </c>
      <c r="F32" s="28">
        <f t="shared" si="0"/>
        <v>-2015.2</v>
      </c>
    </row>
    <row r="33" spans="1:6" s="9" customFormat="1" ht="18.75" customHeight="1" x14ac:dyDescent="0.2">
      <c r="A33" s="7">
        <v>26</v>
      </c>
      <c r="B33" s="17" t="s">
        <v>18</v>
      </c>
      <c r="C33" s="4">
        <f>C34+C35</f>
        <v>1525.7</v>
      </c>
      <c r="D33" s="4">
        <f>D34+D35</f>
        <v>117.1</v>
      </c>
      <c r="E33" s="4">
        <f t="shared" si="1"/>
        <v>7.6751654978042856</v>
      </c>
      <c r="F33" s="4">
        <f t="shared" si="0"/>
        <v>-1408.6000000000001</v>
      </c>
    </row>
    <row r="34" spans="1:6" ht="31.5" x14ac:dyDescent="0.25">
      <c r="A34" s="3">
        <v>27</v>
      </c>
      <c r="B34" s="13" t="s">
        <v>11</v>
      </c>
      <c r="C34" s="28">
        <v>217.3</v>
      </c>
      <c r="D34" s="28">
        <v>117.1</v>
      </c>
      <c r="E34" s="28">
        <f t="shared" si="1"/>
        <v>53.888633225954898</v>
      </c>
      <c r="F34" s="28">
        <f t="shared" si="0"/>
        <v>-100.20000000000002</v>
      </c>
    </row>
    <row r="35" spans="1:6" ht="19.5" customHeight="1" x14ac:dyDescent="0.25">
      <c r="A35" s="3">
        <v>28</v>
      </c>
      <c r="B35" s="13" t="s">
        <v>12</v>
      </c>
      <c r="C35" s="28">
        <v>1308.4000000000001</v>
      </c>
      <c r="D35" s="28">
        <v>0</v>
      </c>
      <c r="E35" s="28"/>
      <c r="F35" s="28">
        <f t="shared" si="0"/>
        <v>-1308.4000000000001</v>
      </c>
    </row>
    <row r="36" spans="1:6" s="9" customFormat="1" ht="31.5" x14ac:dyDescent="0.2">
      <c r="A36" s="7">
        <v>29</v>
      </c>
      <c r="B36" s="17" t="s">
        <v>19</v>
      </c>
      <c r="C36" s="4">
        <f>C37+C39+C41+C38+C40</f>
        <v>13942.2</v>
      </c>
      <c r="D36" s="4">
        <f>D37+D39+D41+D38+D40</f>
        <v>3963.1</v>
      </c>
      <c r="E36" s="4">
        <f t="shared" si="1"/>
        <v>28.425212663711608</v>
      </c>
      <c r="F36" s="4">
        <f t="shared" si="0"/>
        <v>-9979.1</v>
      </c>
    </row>
    <row r="37" spans="1:6" ht="79.5" customHeight="1" x14ac:dyDescent="0.25">
      <c r="A37" s="3">
        <v>30</v>
      </c>
      <c r="B37" s="23" t="s">
        <v>20</v>
      </c>
      <c r="C37" s="28">
        <v>12670.4</v>
      </c>
      <c r="D37" s="28">
        <v>3666.2</v>
      </c>
      <c r="E37" s="28">
        <f t="shared" si="1"/>
        <v>28.935155954034599</v>
      </c>
      <c r="F37" s="28">
        <f t="shared" si="0"/>
        <v>-9004.2000000000007</v>
      </c>
    </row>
    <row r="38" spans="1:6" ht="48.75" customHeight="1" x14ac:dyDescent="0.25">
      <c r="A38" s="3">
        <v>31</v>
      </c>
      <c r="B38" s="23" t="s">
        <v>37</v>
      </c>
      <c r="C38" s="28">
        <v>141.6</v>
      </c>
      <c r="D38" s="28">
        <v>141.6</v>
      </c>
      <c r="E38" s="28">
        <f t="shared" si="1"/>
        <v>100</v>
      </c>
      <c r="F38" s="28"/>
    </row>
    <row r="39" spans="1:6" ht="64.5" customHeight="1" x14ac:dyDescent="0.25">
      <c r="A39" s="3">
        <v>32</v>
      </c>
      <c r="B39" s="13" t="s">
        <v>25</v>
      </c>
      <c r="C39" s="28">
        <v>230.2</v>
      </c>
      <c r="D39" s="28">
        <v>95.3</v>
      </c>
      <c r="E39" s="28">
        <f t="shared" si="1"/>
        <v>41.398783666377064</v>
      </c>
      <c r="F39" s="28">
        <f t="shared" si="0"/>
        <v>-134.89999999999998</v>
      </c>
    </row>
    <row r="40" spans="1:6" ht="18" customHeight="1" x14ac:dyDescent="0.25">
      <c r="A40" s="3">
        <v>33</v>
      </c>
      <c r="B40" s="13" t="s">
        <v>50</v>
      </c>
      <c r="C40" s="28">
        <v>0</v>
      </c>
      <c r="D40" s="28">
        <v>60</v>
      </c>
      <c r="E40" s="28"/>
      <c r="F40" s="28">
        <f t="shared" si="0"/>
        <v>60</v>
      </c>
    </row>
    <row r="41" spans="1:6" ht="17.25" customHeight="1" x14ac:dyDescent="0.25">
      <c r="A41" s="3">
        <v>34</v>
      </c>
      <c r="B41" s="13" t="s">
        <v>12</v>
      </c>
      <c r="C41" s="28">
        <v>900</v>
      </c>
      <c r="D41" s="28">
        <v>0</v>
      </c>
      <c r="E41" s="28"/>
      <c r="F41" s="28">
        <f t="shared" si="0"/>
        <v>-900</v>
      </c>
    </row>
    <row r="42" spans="1:6" s="9" customFormat="1" ht="18" customHeight="1" x14ac:dyDescent="0.2">
      <c r="A42" s="7">
        <v>35</v>
      </c>
      <c r="B42" s="17" t="s">
        <v>27</v>
      </c>
      <c r="C42" s="5">
        <f>C43+C44</f>
        <v>737.6</v>
      </c>
      <c r="D42" s="5">
        <f>D43+D44</f>
        <v>717.9</v>
      </c>
      <c r="E42" s="4">
        <f t="shared" si="1"/>
        <v>97.32917570498914</v>
      </c>
      <c r="F42" s="4">
        <f t="shared" si="0"/>
        <v>-19.700000000000045</v>
      </c>
    </row>
    <row r="43" spans="1:6" ht="32.25" customHeight="1" x14ac:dyDescent="0.25">
      <c r="A43" s="3">
        <v>36</v>
      </c>
      <c r="B43" s="23" t="s">
        <v>13</v>
      </c>
      <c r="C43" s="6">
        <v>20</v>
      </c>
      <c r="D43" s="6">
        <v>5</v>
      </c>
      <c r="E43" s="28">
        <f t="shared" si="1"/>
        <v>25</v>
      </c>
      <c r="F43" s="28">
        <f t="shared" si="0"/>
        <v>-15</v>
      </c>
    </row>
    <row r="44" spans="1:6" ht="95.25" customHeight="1" x14ac:dyDescent="0.25">
      <c r="A44" s="3">
        <v>37</v>
      </c>
      <c r="B44" s="23" t="s">
        <v>28</v>
      </c>
      <c r="C44" s="6">
        <v>717.6</v>
      </c>
      <c r="D44" s="6">
        <v>712.9</v>
      </c>
      <c r="E44" s="28">
        <f t="shared" si="1"/>
        <v>99.34503901895205</v>
      </c>
      <c r="F44" s="28">
        <f t="shared" si="0"/>
        <v>-4.7000000000000455</v>
      </c>
    </row>
    <row r="45" spans="1:6" x14ac:dyDescent="0.25">
      <c r="A45" s="20"/>
    </row>
    <row r="46" spans="1:6" x14ac:dyDescent="0.25">
      <c r="A46" s="20"/>
    </row>
    <row r="47" spans="1:6" hidden="1" x14ac:dyDescent="0.25">
      <c r="A47" s="20"/>
    </row>
    <row r="48" spans="1:6" hidden="1" x14ac:dyDescent="0.25">
      <c r="A48" s="20"/>
    </row>
    <row r="49" spans="1:13" hidden="1" x14ac:dyDescent="0.25">
      <c r="A49" s="20"/>
    </row>
    <row r="50" spans="1:13" hidden="1" x14ac:dyDescent="0.25">
      <c r="A50" s="20"/>
    </row>
    <row r="51" spans="1:13" hidden="1" x14ac:dyDescent="0.25">
      <c r="A51" s="20"/>
    </row>
    <row r="52" spans="1:13" hidden="1" x14ac:dyDescent="0.25">
      <c r="A52" s="20"/>
    </row>
    <row r="53" spans="1:13" s="31" customFormat="1" hidden="1" x14ac:dyDescent="0.25">
      <c r="A53" s="20"/>
      <c r="B53" s="21"/>
      <c r="C53" s="15"/>
      <c r="D53" s="15"/>
      <c r="E53" s="15"/>
      <c r="F53" s="15"/>
      <c r="G53" s="1"/>
      <c r="H53" s="1"/>
      <c r="I53" s="1"/>
      <c r="J53" s="1"/>
      <c r="K53" s="1"/>
      <c r="L53" s="1"/>
      <c r="M53" s="1"/>
    </row>
    <row r="54" spans="1:13" s="31" customFormat="1" hidden="1" x14ac:dyDescent="0.25">
      <c r="A54" s="20"/>
      <c r="B54" s="21"/>
      <c r="C54" s="15"/>
      <c r="D54" s="15"/>
      <c r="E54" s="15"/>
      <c r="F54" s="15"/>
      <c r="G54" s="1"/>
      <c r="H54" s="1"/>
      <c r="I54" s="1"/>
      <c r="J54" s="1"/>
      <c r="K54" s="1"/>
      <c r="L54" s="1"/>
      <c r="M54" s="1"/>
    </row>
    <row r="55" spans="1:13" s="31" customFormat="1" hidden="1" x14ac:dyDescent="0.25">
      <c r="A55" s="20"/>
      <c r="B55" s="21"/>
      <c r="C55" s="15"/>
      <c r="D55" s="15"/>
      <c r="E55" s="15"/>
      <c r="F55" s="15"/>
      <c r="G55" s="1"/>
      <c r="H55" s="1"/>
      <c r="I55" s="1"/>
      <c r="J55" s="1"/>
      <c r="K55" s="1"/>
      <c r="L55" s="1"/>
      <c r="M55" s="1"/>
    </row>
    <row r="56" spans="1:13" s="31" customFormat="1" hidden="1" x14ac:dyDescent="0.25">
      <c r="A56" s="20"/>
      <c r="B56" s="21"/>
      <c r="C56" s="15"/>
      <c r="D56" s="15"/>
      <c r="E56" s="15"/>
      <c r="F56" s="15"/>
      <c r="G56" s="1"/>
      <c r="H56" s="1"/>
      <c r="I56" s="1"/>
      <c r="J56" s="1"/>
      <c r="K56" s="1"/>
      <c r="L56" s="1"/>
      <c r="M56" s="1"/>
    </row>
    <row r="57" spans="1:13" s="31" customFormat="1" hidden="1" x14ac:dyDescent="0.25">
      <c r="A57" s="20"/>
      <c r="B57" s="21"/>
      <c r="C57" s="15"/>
      <c r="D57" s="15"/>
      <c r="E57" s="15"/>
      <c r="F57" s="15"/>
      <c r="G57" s="1"/>
      <c r="H57" s="1"/>
      <c r="I57" s="1"/>
      <c r="J57" s="1"/>
      <c r="K57" s="1"/>
      <c r="L57" s="1"/>
      <c r="M57" s="1"/>
    </row>
    <row r="58" spans="1:13" s="31" customFormat="1" hidden="1" x14ac:dyDescent="0.25">
      <c r="A58" s="20"/>
      <c r="B58" s="21"/>
      <c r="C58" s="15"/>
      <c r="D58" s="15"/>
      <c r="E58" s="15"/>
      <c r="F58" s="15"/>
      <c r="G58" s="1"/>
      <c r="H58" s="1"/>
      <c r="I58" s="1"/>
      <c r="J58" s="1"/>
      <c r="K58" s="1"/>
      <c r="L58" s="1"/>
      <c r="M58" s="1"/>
    </row>
    <row r="59" spans="1:13" s="31" customFormat="1" hidden="1" x14ac:dyDescent="0.25">
      <c r="A59" s="20"/>
      <c r="B59" s="21"/>
      <c r="C59" s="15"/>
      <c r="D59" s="15"/>
      <c r="E59" s="15"/>
      <c r="F59" s="15"/>
      <c r="G59" s="1"/>
      <c r="H59" s="1"/>
      <c r="I59" s="1"/>
      <c r="J59" s="1"/>
      <c r="K59" s="1"/>
      <c r="L59" s="1"/>
      <c r="M59" s="1"/>
    </row>
    <row r="60" spans="1:13" s="31" customFormat="1" hidden="1" x14ac:dyDescent="0.25">
      <c r="A60" s="20"/>
      <c r="B60" s="21"/>
      <c r="C60" s="15"/>
      <c r="D60" s="15"/>
      <c r="E60" s="15"/>
      <c r="F60" s="15"/>
      <c r="G60" s="1"/>
      <c r="H60" s="1"/>
      <c r="I60" s="1"/>
      <c r="J60" s="1"/>
      <c r="K60" s="1"/>
      <c r="L60" s="1"/>
      <c r="M60" s="1"/>
    </row>
    <row r="61" spans="1:13" s="31" customFormat="1" hidden="1" x14ac:dyDescent="0.25">
      <c r="A61" s="20"/>
      <c r="B61" s="21"/>
      <c r="C61" s="15"/>
      <c r="D61" s="15"/>
      <c r="E61" s="15"/>
      <c r="F61" s="15"/>
      <c r="G61" s="1"/>
      <c r="H61" s="1"/>
      <c r="I61" s="1"/>
      <c r="J61" s="1"/>
      <c r="K61" s="1"/>
      <c r="L61" s="1"/>
      <c r="M61" s="1"/>
    </row>
    <row r="62" spans="1:13" s="31" customFormat="1" hidden="1" x14ac:dyDescent="0.25">
      <c r="A62" s="20"/>
      <c r="B62" s="21"/>
      <c r="C62" s="15"/>
      <c r="D62" s="15"/>
      <c r="E62" s="15"/>
      <c r="F62" s="15"/>
      <c r="G62" s="1"/>
      <c r="H62" s="1"/>
      <c r="I62" s="1"/>
      <c r="J62" s="1"/>
      <c r="K62" s="1"/>
      <c r="L62" s="1"/>
      <c r="M62" s="1"/>
    </row>
    <row r="63" spans="1:13" s="31" customFormat="1" hidden="1" x14ac:dyDescent="0.25">
      <c r="A63" s="20"/>
      <c r="B63" s="21"/>
      <c r="C63" s="15"/>
      <c r="D63" s="15"/>
      <c r="E63" s="15"/>
      <c r="F63" s="15"/>
      <c r="G63" s="1"/>
      <c r="H63" s="1"/>
      <c r="I63" s="1"/>
      <c r="J63" s="1"/>
      <c r="K63" s="1"/>
      <c r="L63" s="1"/>
      <c r="M63" s="1"/>
    </row>
    <row r="64" spans="1:13" s="31" customFormat="1" hidden="1" x14ac:dyDescent="0.25">
      <c r="A64" s="20"/>
      <c r="B64" s="21"/>
      <c r="C64" s="15"/>
      <c r="D64" s="15"/>
      <c r="E64" s="15"/>
      <c r="F64" s="15"/>
      <c r="G64" s="1"/>
      <c r="H64" s="1"/>
      <c r="I64" s="1"/>
      <c r="J64" s="1"/>
      <c r="K64" s="1"/>
      <c r="L64" s="1"/>
      <c r="M64" s="1"/>
    </row>
    <row r="65" spans="1:13" s="31" customFormat="1" hidden="1" x14ac:dyDescent="0.25">
      <c r="A65" s="20"/>
      <c r="B65" s="21"/>
      <c r="C65" s="15"/>
      <c r="D65" s="15"/>
      <c r="E65" s="15"/>
      <c r="F65" s="15"/>
      <c r="G65" s="1"/>
      <c r="H65" s="1"/>
      <c r="I65" s="1"/>
      <c r="J65" s="1"/>
      <c r="K65" s="1"/>
      <c r="L65" s="1"/>
      <c r="M65" s="1"/>
    </row>
    <row r="66" spans="1:13" s="31" customFormat="1" hidden="1" x14ac:dyDescent="0.25">
      <c r="A66" s="20"/>
      <c r="B66" s="21"/>
      <c r="C66" s="15"/>
      <c r="D66" s="15"/>
      <c r="E66" s="15"/>
      <c r="F66" s="15"/>
      <c r="G66" s="1"/>
      <c r="H66" s="1"/>
      <c r="I66" s="1"/>
      <c r="J66" s="1"/>
      <c r="K66" s="1"/>
      <c r="L66" s="1"/>
      <c r="M66" s="1"/>
    </row>
    <row r="67" spans="1:13" s="31" customFormat="1" hidden="1" x14ac:dyDescent="0.25">
      <c r="A67" s="20"/>
      <c r="B67" s="21"/>
      <c r="C67" s="15"/>
      <c r="D67" s="15"/>
      <c r="E67" s="15"/>
      <c r="F67" s="15"/>
      <c r="G67" s="1"/>
      <c r="H67" s="1"/>
      <c r="I67" s="1"/>
      <c r="J67" s="1"/>
      <c r="K67" s="1"/>
      <c r="L67" s="1"/>
      <c r="M67" s="1"/>
    </row>
    <row r="68" spans="1:13" s="31" customFormat="1" hidden="1" x14ac:dyDescent="0.25">
      <c r="A68" s="20"/>
      <c r="B68" s="21"/>
      <c r="C68" s="15"/>
      <c r="D68" s="15"/>
      <c r="E68" s="15"/>
      <c r="F68" s="15"/>
      <c r="G68" s="1"/>
      <c r="H68" s="1"/>
      <c r="I68" s="1"/>
      <c r="J68" s="1"/>
      <c r="K68" s="1"/>
      <c r="L68" s="1"/>
      <c r="M68" s="1"/>
    </row>
    <row r="69" spans="1:13" s="20" customFormat="1" hidden="1" x14ac:dyDescent="0.25">
      <c r="B69" s="21"/>
      <c r="C69" s="15"/>
      <c r="D69" s="15"/>
      <c r="E69" s="15"/>
      <c r="F69" s="15"/>
      <c r="G69" s="1"/>
      <c r="H69" s="1"/>
      <c r="I69" s="1"/>
      <c r="J69" s="1"/>
      <c r="K69" s="1"/>
      <c r="L69" s="1"/>
      <c r="M69" s="1"/>
    </row>
    <row r="70" spans="1:13" s="20" customFormat="1" hidden="1" x14ac:dyDescent="0.25">
      <c r="B70" s="21"/>
      <c r="C70" s="15"/>
      <c r="D70" s="15"/>
      <c r="E70" s="15"/>
      <c r="F70" s="15"/>
      <c r="G70" s="1"/>
      <c r="H70" s="1"/>
      <c r="I70" s="1"/>
      <c r="J70" s="1"/>
      <c r="K70" s="1"/>
      <c r="L70" s="1"/>
      <c r="M70" s="1"/>
    </row>
    <row r="71" spans="1:13" s="20" customFormat="1" hidden="1" x14ac:dyDescent="0.25">
      <c r="B71" s="21"/>
      <c r="C71" s="15"/>
      <c r="D71" s="15"/>
      <c r="E71" s="15"/>
      <c r="F71" s="15"/>
      <c r="G71" s="1"/>
      <c r="H71" s="1"/>
      <c r="I71" s="1"/>
      <c r="J71" s="1"/>
      <c r="K71" s="1"/>
      <c r="L71" s="1"/>
      <c r="M71" s="1"/>
    </row>
    <row r="72" spans="1:13" s="20" customFormat="1" hidden="1" x14ac:dyDescent="0.25">
      <c r="B72" s="21"/>
      <c r="C72" s="15"/>
      <c r="D72" s="15"/>
      <c r="E72" s="15"/>
      <c r="F72" s="15"/>
      <c r="G72" s="1"/>
      <c r="H72" s="1"/>
      <c r="I72" s="1"/>
      <c r="J72" s="1"/>
      <c r="K72" s="1"/>
      <c r="L72" s="1"/>
      <c r="M72" s="1"/>
    </row>
    <row r="73" spans="1:13" s="20" customFormat="1" hidden="1" x14ac:dyDescent="0.25">
      <c r="B73" s="21"/>
      <c r="C73" s="15"/>
      <c r="D73" s="15"/>
      <c r="E73" s="15"/>
      <c r="F73" s="15"/>
      <c r="G73" s="1"/>
      <c r="H73" s="1"/>
      <c r="I73" s="1"/>
      <c r="J73" s="1"/>
      <c r="K73" s="1"/>
      <c r="L73" s="1"/>
      <c r="M73" s="1"/>
    </row>
    <row r="74" spans="1:13" s="20" customFormat="1" hidden="1" x14ac:dyDescent="0.25">
      <c r="B74" s="21"/>
      <c r="C74" s="15"/>
      <c r="D74" s="15"/>
      <c r="E74" s="15"/>
      <c r="F74" s="15"/>
      <c r="G74" s="1"/>
      <c r="H74" s="1"/>
      <c r="I74" s="1"/>
      <c r="J74" s="1"/>
      <c r="K74" s="1"/>
      <c r="L74" s="1"/>
      <c r="M74" s="1"/>
    </row>
    <row r="75" spans="1:13" s="20" customFormat="1" hidden="1" x14ac:dyDescent="0.25">
      <c r="B75" s="21"/>
      <c r="C75" s="15"/>
      <c r="D75" s="15"/>
      <c r="E75" s="15"/>
      <c r="F75" s="15"/>
      <c r="G75" s="1"/>
      <c r="H75" s="1"/>
      <c r="I75" s="1"/>
      <c r="J75" s="1"/>
      <c r="K75" s="1"/>
      <c r="L75" s="1"/>
      <c r="M75" s="1"/>
    </row>
    <row r="76" spans="1:13" s="20" customFormat="1" hidden="1" x14ac:dyDescent="0.25">
      <c r="B76" s="21"/>
      <c r="C76" s="15"/>
      <c r="D76" s="15"/>
      <c r="E76" s="15"/>
      <c r="F76" s="15"/>
      <c r="G76" s="1"/>
      <c r="H76" s="1"/>
      <c r="I76" s="1"/>
      <c r="J76" s="1"/>
      <c r="K76" s="1"/>
      <c r="L76" s="1"/>
      <c r="M76" s="1"/>
    </row>
    <row r="77" spans="1:13" s="20" customFormat="1" hidden="1" x14ac:dyDescent="0.25">
      <c r="B77" s="21"/>
      <c r="C77" s="15"/>
      <c r="D77" s="15"/>
      <c r="E77" s="15"/>
      <c r="F77" s="15"/>
      <c r="G77" s="1"/>
      <c r="H77" s="1"/>
      <c r="I77" s="1"/>
      <c r="J77" s="1"/>
      <c r="K77" s="1"/>
      <c r="L77" s="1"/>
      <c r="M77" s="1"/>
    </row>
    <row r="78" spans="1:13" s="20" customFormat="1" hidden="1" x14ac:dyDescent="0.25">
      <c r="B78" s="21"/>
      <c r="C78" s="15"/>
      <c r="D78" s="15"/>
      <c r="E78" s="15"/>
      <c r="F78" s="15"/>
      <c r="G78" s="1"/>
      <c r="H78" s="1"/>
      <c r="I78" s="1"/>
      <c r="J78" s="1"/>
      <c r="K78" s="1"/>
      <c r="L78" s="1"/>
      <c r="M78" s="1"/>
    </row>
    <row r="79" spans="1:13" s="20" customFormat="1" hidden="1" x14ac:dyDescent="0.25">
      <c r="B79" s="21"/>
      <c r="C79" s="15"/>
      <c r="D79" s="15"/>
      <c r="E79" s="15"/>
      <c r="F79" s="15"/>
      <c r="G79" s="1"/>
      <c r="H79" s="1"/>
      <c r="I79" s="1"/>
      <c r="J79" s="1"/>
      <c r="K79" s="1"/>
      <c r="L79" s="1"/>
      <c r="M79" s="1"/>
    </row>
    <row r="80" spans="1:13" s="20" customFormat="1" hidden="1" x14ac:dyDescent="0.25">
      <c r="B80" s="21"/>
      <c r="C80" s="15"/>
      <c r="D80" s="15"/>
      <c r="E80" s="15"/>
      <c r="F80" s="15"/>
      <c r="G80" s="1"/>
      <c r="H80" s="1"/>
      <c r="I80" s="1"/>
      <c r="J80" s="1"/>
      <c r="K80" s="1"/>
      <c r="L80" s="1"/>
      <c r="M80" s="1"/>
    </row>
    <row r="81" spans="1:13" s="20" customFormat="1" hidden="1" x14ac:dyDescent="0.25">
      <c r="B81" s="21"/>
      <c r="C81" s="15"/>
      <c r="D81" s="15"/>
      <c r="E81" s="15"/>
      <c r="F81" s="15"/>
      <c r="G81" s="1"/>
      <c r="H81" s="1"/>
      <c r="I81" s="1"/>
      <c r="J81" s="1"/>
      <c r="K81" s="1"/>
      <c r="L81" s="1"/>
      <c r="M81" s="1"/>
    </row>
    <row r="82" spans="1:13" s="20" customFormat="1" hidden="1" x14ac:dyDescent="0.25">
      <c r="B82" s="21"/>
      <c r="C82" s="15"/>
      <c r="D82" s="15"/>
      <c r="E82" s="15"/>
      <c r="F82" s="15"/>
      <c r="G82" s="1"/>
      <c r="H82" s="1"/>
      <c r="I82" s="1"/>
      <c r="J82" s="1"/>
      <c r="K82" s="1"/>
      <c r="L82" s="1"/>
      <c r="M82" s="1"/>
    </row>
    <row r="83" spans="1:13" s="20" customFormat="1" hidden="1" x14ac:dyDescent="0.25">
      <c r="B83" s="21"/>
      <c r="C83" s="15"/>
      <c r="D83" s="15"/>
      <c r="E83" s="15"/>
      <c r="F83" s="15"/>
      <c r="G83" s="1"/>
      <c r="H83" s="1"/>
      <c r="I83" s="1"/>
      <c r="J83" s="1"/>
      <c r="K83" s="1"/>
      <c r="L83" s="1"/>
      <c r="M83" s="1"/>
    </row>
    <row r="84" spans="1:13" hidden="1" x14ac:dyDescent="0.25">
      <c r="A84" s="20"/>
    </row>
    <row r="85" spans="1:13" hidden="1" x14ac:dyDescent="0.25">
      <c r="A85" s="20"/>
    </row>
    <row r="86" spans="1:13" hidden="1" x14ac:dyDescent="0.25">
      <c r="A86" s="20"/>
    </row>
    <row r="87" spans="1:13" s="20" customFormat="1" hidden="1" x14ac:dyDescent="0.25">
      <c r="B87" s="21"/>
      <c r="C87" s="15"/>
      <c r="D87" s="15"/>
      <c r="E87" s="15"/>
      <c r="F87" s="15"/>
      <c r="G87" s="1"/>
      <c r="H87" s="1"/>
      <c r="I87" s="1"/>
      <c r="J87" s="1"/>
      <c r="K87" s="1"/>
      <c r="L87" s="1"/>
      <c r="M87" s="1"/>
    </row>
    <row r="88" spans="1:13" s="20" customFormat="1" hidden="1" x14ac:dyDescent="0.25">
      <c r="B88" s="21"/>
      <c r="C88" s="15"/>
      <c r="D88" s="15"/>
      <c r="E88" s="15"/>
      <c r="F88" s="15"/>
      <c r="G88" s="1"/>
      <c r="H88" s="1"/>
      <c r="I88" s="1"/>
      <c r="J88" s="1"/>
      <c r="K88" s="1"/>
      <c r="L88" s="1"/>
      <c r="M88" s="1"/>
    </row>
    <row r="89" spans="1:13" s="20" customFormat="1" hidden="1" x14ac:dyDescent="0.25">
      <c r="B89" s="21"/>
      <c r="C89" s="15"/>
      <c r="D89" s="15"/>
      <c r="E89" s="15"/>
      <c r="F89" s="15"/>
      <c r="G89" s="1"/>
      <c r="H89" s="1"/>
      <c r="I89" s="1"/>
      <c r="J89" s="1"/>
      <c r="K89" s="1"/>
      <c r="L89" s="1"/>
      <c r="M89" s="1"/>
    </row>
    <row r="90" spans="1:13" s="20" customFormat="1" hidden="1" x14ac:dyDescent="0.25">
      <c r="B90" s="21"/>
      <c r="C90" s="15"/>
      <c r="D90" s="15"/>
      <c r="E90" s="15"/>
      <c r="F90" s="15"/>
      <c r="G90" s="1"/>
      <c r="H90" s="1"/>
      <c r="I90" s="1"/>
      <c r="J90" s="1"/>
      <c r="K90" s="1"/>
      <c r="L90" s="1"/>
      <c r="M90" s="1"/>
    </row>
    <row r="91" spans="1:13" s="20" customFormat="1" hidden="1" x14ac:dyDescent="0.25">
      <c r="B91" s="21"/>
      <c r="C91" s="15"/>
      <c r="D91" s="15"/>
      <c r="E91" s="15"/>
      <c r="F91" s="15"/>
      <c r="G91" s="1"/>
      <c r="H91" s="1"/>
      <c r="I91" s="1"/>
      <c r="J91" s="1"/>
      <c r="K91" s="1"/>
      <c r="L91" s="1"/>
      <c r="M91" s="1"/>
    </row>
    <row r="92" spans="1:13" s="20" customFormat="1" hidden="1" x14ac:dyDescent="0.25">
      <c r="B92" s="21"/>
      <c r="C92" s="15"/>
      <c r="D92" s="15"/>
      <c r="E92" s="15"/>
      <c r="F92" s="15"/>
      <c r="G92" s="1"/>
      <c r="H92" s="1"/>
      <c r="I92" s="1"/>
      <c r="J92" s="1"/>
      <c r="K92" s="1"/>
      <c r="L92" s="1"/>
      <c r="M92" s="1"/>
    </row>
    <row r="93" spans="1:13" s="20" customFormat="1" hidden="1" x14ac:dyDescent="0.25">
      <c r="B93" s="21"/>
      <c r="C93" s="15"/>
      <c r="D93" s="15"/>
      <c r="E93" s="15"/>
      <c r="F93" s="15"/>
      <c r="G93" s="1"/>
      <c r="H93" s="1"/>
      <c r="I93" s="1"/>
      <c r="J93" s="1"/>
      <c r="K93" s="1"/>
      <c r="L93" s="1"/>
      <c r="M93" s="1"/>
    </row>
    <row r="94" spans="1:13" s="20" customFormat="1" hidden="1" x14ac:dyDescent="0.25">
      <c r="B94" s="21"/>
      <c r="C94" s="15"/>
      <c r="D94" s="15"/>
      <c r="E94" s="15"/>
      <c r="F94" s="15"/>
      <c r="G94" s="1"/>
      <c r="H94" s="1"/>
      <c r="I94" s="1"/>
      <c r="J94" s="1"/>
      <c r="K94" s="1"/>
      <c r="L94" s="1"/>
      <c r="M94" s="1"/>
    </row>
    <row r="95" spans="1:13" s="20" customFormat="1" hidden="1" x14ac:dyDescent="0.25">
      <c r="B95" s="21"/>
      <c r="C95" s="15"/>
      <c r="D95" s="15"/>
      <c r="E95" s="15"/>
      <c r="F95" s="15"/>
      <c r="G95" s="1"/>
      <c r="H95" s="1"/>
      <c r="I95" s="1"/>
      <c r="J95" s="1"/>
      <c r="K95" s="1"/>
      <c r="L95" s="1"/>
      <c r="M95" s="1"/>
    </row>
    <row r="96" spans="1:13" s="20" customFormat="1" hidden="1" x14ac:dyDescent="0.25">
      <c r="B96" s="21"/>
      <c r="C96" s="15"/>
      <c r="D96" s="15"/>
      <c r="E96" s="15"/>
      <c r="F96" s="15"/>
      <c r="G96" s="1"/>
      <c r="H96" s="1"/>
      <c r="I96" s="1"/>
      <c r="J96" s="1"/>
      <c r="K96" s="1"/>
      <c r="L96" s="1"/>
      <c r="M96" s="1"/>
    </row>
    <row r="97" spans="1:13" s="20" customFormat="1" hidden="1" x14ac:dyDescent="0.25">
      <c r="B97" s="21"/>
      <c r="C97" s="15"/>
      <c r="D97" s="15"/>
      <c r="E97" s="15"/>
      <c r="F97" s="15"/>
      <c r="G97" s="1"/>
      <c r="H97" s="1"/>
      <c r="I97" s="1"/>
      <c r="J97" s="1"/>
      <c r="K97" s="1"/>
      <c r="L97" s="1"/>
      <c r="M97" s="1"/>
    </row>
    <row r="98" spans="1:13" s="20" customFormat="1" hidden="1" x14ac:dyDescent="0.25">
      <c r="B98" s="21"/>
      <c r="C98" s="15"/>
      <c r="D98" s="15"/>
      <c r="E98" s="15"/>
      <c r="F98" s="15"/>
      <c r="G98" s="1"/>
      <c r="H98" s="1"/>
      <c r="I98" s="1"/>
      <c r="J98" s="1"/>
      <c r="K98" s="1"/>
      <c r="L98" s="1"/>
      <c r="M98" s="1"/>
    </row>
    <row r="99" spans="1:13" s="20" customFormat="1" hidden="1" x14ac:dyDescent="0.25">
      <c r="B99" s="21"/>
      <c r="C99" s="15"/>
      <c r="D99" s="15"/>
      <c r="E99" s="15"/>
      <c r="F99" s="15"/>
      <c r="G99" s="1"/>
      <c r="H99" s="1"/>
      <c r="I99" s="1"/>
      <c r="J99" s="1"/>
      <c r="K99" s="1"/>
      <c r="L99" s="1"/>
      <c r="M99" s="1"/>
    </row>
    <row r="100" spans="1:13" s="20" customFormat="1" hidden="1" x14ac:dyDescent="0.25">
      <c r="B100" s="21"/>
      <c r="C100" s="15"/>
      <c r="D100" s="15"/>
      <c r="E100" s="15"/>
      <c r="F100" s="15"/>
      <c r="G100" s="1"/>
      <c r="H100" s="1"/>
      <c r="I100" s="1"/>
      <c r="J100" s="1"/>
      <c r="K100" s="1"/>
      <c r="L100" s="1"/>
      <c r="M100" s="1"/>
    </row>
    <row r="101" spans="1:13" s="20" customFormat="1" hidden="1" x14ac:dyDescent="0.25">
      <c r="B101" s="21"/>
      <c r="C101" s="15"/>
      <c r="D101" s="15"/>
      <c r="E101" s="15"/>
      <c r="F101" s="15"/>
      <c r="G101" s="1"/>
      <c r="H101" s="1"/>
      <c r="I101" s="1"/>
      <c r="J101" s="1"/>
      <c r="K101" s="1"/>
      <c r="L101" s="1"/>
      <c r="M101" s="1"/>
    </row>
    <row r="102" spans="1:13" s="20" customFormat="1" hidden="1" x14ac:dyDescent="0.25">
      <c r="B102" s="21"/>
      <c r="C102" s="15"/>
      <c r="D102" s="15"/>
      <c r="E102" s="15"/>
      <c r="F102" s="15"/>
      <c r="G102" s="1"/>
      <c r="H102" s="1"/>
      <c r="I102" s="1"/>
      <c r="J102" s="1"/>
      <c r="K102" s="1"/>
      <c r="L102" s="1"/>
      <c r="M102" s="1"/>
    </row>
    <row r="103" spans="1:13" hidden="1" x14ac:dyDescent="0.25">
      <c r="A103" s="20"/>
    </row>
    <row r="104" spans="1:13" hidden="1" x14ac:dyDescent="0.25">
      <c r="A104" s="20"/>
    </row>
    <row r="105" spans="1:13" x14ac:dyDescent="0.25">
      <c r="A105" s="20"/>
    </row>
    <row r="106" spans="1:13" x14ac:dyDescent="0.25">
      <c r="A106" s="20"/>
    </row>
    <row r="107" spans="1:13" x14ac:dyDescent="0.25">
      <c r="A107" s="20"/>
    </row>
    <row r="108" spans="1:13" x14ac:dyDescent="0.25">
      <c r="A108" s="20"/>
    </row>
    <row r="109" spans="1:13" s="20" customFormat="1" x14ac:dyDescent="0.25">
      <c r="B109" s="21"/>
      <c r="C109" s="15"/>
      <c r="D109" s="15"/>
      <c r="E109" s="15"/>
      <c r="F109" s="15"/>
      <c r="G109" s="1"/>
      <c r="H109" s="1"/>
      <c r="I109" s="1"/>
      <c r="J109" s="1"/>
      <c r="K109" s="1"/>
      <c r="L109" s="1"/>
      <c r="M109" s="1"/>
    </row>
    <row r="110" spans="1:13" x14ac:dyDescent="0.25">
      <c r="A110" s="20"/>
    </row>
    <row r="111" spans="1:13" x14ac:dyDescent="0.25">
      <c r="A111" s="20"/>
    </row>
    <row r="112" spans="1:13" x14ac:dyDescent="0.25">
      <c r="A112" s="20"/>
    </row>
    <row r="113" spans="1:13" x14ac:dyDescent="0.25">
      <c r="A113" s="20"/>
    </row>
    <row r="114" spans="1:13" x14ac:dyDescent="0.25">
      <c r="A114" s="20"/>
    </row>
    <row r="115" spans="1:13" x14ac:dyDescent="0.25">
      <c r="A115" s="20"/>
    </row>
    <row r="116" spans="1:13" x14ac:dyDescent="0.25">
      <c r="A116" s="20"/>
    </row>
    <row r="117" spans="1:13" x14ac:dyDescent="0.25">
      <c r="A117" s="20"/>
    </row>
    <row r="118" spans="1:13" x14ac:dyDescent="0.25">
      <c r="A118" s="20"/>
    </row>
    <row r="119" spans="1:13" x14ac:dyDescent="0.25">
      <c r="A119" s="20"/>
    </row>
    <row r="120" spans="1:13" s="20" customFormat="1" x14ac:dyDescent="0.25">
      <c r="A120" s="14"/>
      <c r="B120" s="21"/>
      <c r="C120" s="15"/>
      <c r="D120" s="15"/>
      <c r="E120" s="15"/>
      <c r="F120" s="15"/>
      <c r="G120" s="1"/>
      <c r="H120" s="1"/>
      <c r="I120" s="1"/>
      <c r="J120" s="1"/>
      <c r="K120" s="1"/>
      <c r="L120" s="1"/>
      <c r="M120" s="1"/>
    </row>
    <row r="121" spans="1:13" s="20" customFormat="1" x14ac:dyDescent="0.25">
      <c r="A121" s="14"/>
      <c r="B121" s="21"/>
      <c r="C121" s="15"/>
      <c r="D121" s="15"/>
      <c r="E121" s="15"/>
      <c r="F121" s="15"/>
      <c r="G121" s="1"/>
      <c r="H121" s="1"/>
      <c r="I121" s="1"/>
      <c r="J121" s="1"/>
      <c r="K121" s="1"/>
      <c r="L121" s="1"/>
      <c r="M121" s="1"/>
    </row>
    <row r="122" spans="1:13" s="20" customFormat="1" x14ac:dyDescent="0.25">
      <c r="A122" s="14"/>
      <c r="B122" s="21"/>
      <c r="C122" s="15"/>
      <c r="D122" s="15"/>
      <c r="E122" s="15"/>
      <c r="F122" s="15"/>
      <c r="G122" s="1"/>
      <c r="H122" s="1"/>
      <c r="I122" s="1"/>
      <c r="J122" s="1"/>
      <c r="K122" s="1"/>
      <c r="L122" s="1"/>
      <c r="M122" s="1"/>
    </row>
    <row r="123" spans="1:13" s="20" customFormat="1" x14ac:dyDescent="0.25">
      <c r="A123" s="14"/>
      <c r="B123" s="21"/>
      <c r="C123" s="15"/>
      <c r="D123" s="15"/>
      <c r="E123" s="15"/>
      <c r="F123" s="15"/>
      <c r="G123" s="1"/>
      <c r="H123" s="1"/>
      <c r="I123" s="1"/>
      <c r="J123" s="1"/>
      <c r="K123" s="1"/>
      <c r="L123" s="1"/>
      <c r="M123" s="1"/>
    </row>
    <row r="124" spans="1:13" s="20" customFormat="1" x14ac:dyDescent="0.25">
      <c r="A124" s="14"/>
      <c r="B124" s="21"/>
      <c r="C124" s="15"/>
      <c r="D124" s="15"/>
      <c r="E124" s="15"/>
      <c r="F124" s="15"/>
      <c r="G124" s="1"/>
      <c r="H124" s="1"/>
      <c r="I124" s="1"/>
      <c r="J124" s="1"/>
      <c r="K124" s="1"/>
      <c r="L124" s="1"/>
      <c r="M124" s="1"/>
    </row>
    <row r="125" spans="1:13" s="20" customFormat="1" x14ac:dyDescent="0.25">
      <c r="A125" s="14"/>
      <c r="B125" s="21"/>
      <c r="C125" s="15"/>
      <c r="D125" s="15"/>
      <c r="E125" s="15"/>
      <c r="F125" s="15"/>
      <c r="G125" s="1"/>
      <c r="H125" s="1"/>
      <c r="I125" s="1"/>
      <c r="J125" s="1"/>
      <c r="K125" s="1"/>
      <c r="L125" s="1"/>
      <c r="M125" s="1"/>
    </row>
    <row r="126" spans="1:13" s="20" customFormat="1" x14ac:dyDescent="0.25">
      <c r="A126" s="14"/>
      <c r="B126" s="21"/>
      <c r="C126" s="15"/>
      <c r="D126" s="15"/>
      <c r="E126" s="15"/>
      <c r="F126" s="15"/>
      <c r="G126" s="1"/>
      <c r="H126" s="1"/>
      <c r="I126" s="1"/>
      <c r="J126" s="1"/>
      <c r="K126" s="1"/>
      <c r="L126" s="1"/>
      <c r="M126" s="1"/>
    </row>
    <row r="127" spans="1:13" s="20" customFormat="1" x14ac:dyDescent="0.25">
      <c r="A127" s="14"/>
      <c r="B127" s="21"/>
      <c r="C127" s="15"/>
      <c r="D127" s="15"/>
      <c r="E127" s="15"/>
      <c r="F127" s="15"/>
      <c r="G127" s="1"/>
      <c r="H127" s="1"/>
      <c r="I127" s="1"/>
      <c r="J127" s="1"/>
      <c r="K127" s="1"/>
      <c r="L127" s="1"/>
      <c r="M127" s="1"/>
    </row>
    <row r="128" spans="1:13" x14ac:dyDescent="0.25"/>
    <row r="129" spans="1:13" s="20" customFormat="1" x14ac:dyDescent="0.25">
      <c r="A129" s="14"/>
      <c r="B129" s="21"/>
      <c r="C129" s="15"/>
      <c r="D129" s="15"/>
      <c r="E129" s="15"/>
      <c r="F129" s="15"/>
      <c r="G129" s="1"/>
      <c r="H129" s="1"/>
      <c r="I129" s="1"/>
      <c r="J129" s="1"/>
      <c r="K129" s="1"/>
      <c r="L129" s="1"/>
      <c r="M129" s="1"/>
    </row>
    <row r="130" spans="1:13" s="20" customFormat="1" x14ac:dyDescent="0.25">
      <c r="A130" s="14"/>
      <c r="B130" s="21"/>
      <c r="C130" s="15"/>
      <c r="D130" s="15"/>
      <c r="E130" s="15"/>
      <c r="F130" s="15"/>
      <c r="G130" s="1"/>
      <c r="H130" s="1"/>
      <c r="I130" s="1"/>
      <c r="J130" s="1"/>
      <c r="K130" s="1"/>
      <c r="L130" s="1"/>
      <c r="M130" s="1"/>
    </row>
    <row r="131" spans="1:13" x14ac:dyDescent="0.25"/>
    <row r="132" spans="1:13" x14ac:dyDescent="0.25"/>
    <row r="133" spans="1:13" x14ac:dyDescent="0.25"/>
    <row r="134" spans="1:13" s="14" customFormat="1" x14ac:dyDescent="0.25">
      <c r="B134" s="21"/>
      <c r="C134" s="15"/>
      <c r="D134" s="15"/>
      <c r="E134" s="15"/>
      <c r="F134" s="15"/>
      <c r="G134" s="1"/>
      <c r="H134" s="1"/>
      <c r="I134" s="1"/>
      <c r="J134" s="1"/>
      <c r="K134" s="1"/>
      <c r="L134" s="1"/>
      <c r="M134" s="1"/>
    </row>
    <row r="135" spans="1:13" s="14" customFormat="1" x14ac:dyDescent="0.25">
      <c r="B135" s="21"/>
      <c r="C135" s="15"/>
      <c r="D135" s="15"/>
      <c r="E135" s="15"/>
      <c r="F135" s="15"/>
      <c r="G135" s="1"/>
      <c r="H135" s="1"/>
      <c r="I135" s="1"/>
      <c r="J135" s="1"/>
      <c r="K135" s="1"/>
      <c r="L135" s="1"/>
      <c r="M135" s="1"/>
    </row>
    <row r="136" spans="1:13" s="14" customFormat="1" x14ac:dyDescent="0.25">
      <c r="B136" s="21"/>
      <c r="C136" s="15"/>
      <c r="D136" s="15"/>
      <c r="E136" s="15"/>
      <c r="F136" s="15"/>
      <c r="G136" s="1"/>
      <c r="H136" s="1"/>
      <c r="I136" s="1"/>
      <c r="J136" s="1"/>
      <c r="K136" s="1"/>
      <c r="L136" s="1"/>
      <c r="M136" s="1"/>
    </row>
    <row r="137" spans="1:13" s="14" customFormat="1" x14ac:dyDescent="0.25">
      <c r="B137" s="21"/>
      <c r="C137" s="15"/>
      <c r="D137" s="15"/>
      <c r="E137" s="15"/>
      <c r="F137" s="15"/>
      <c r="G137" s="1"/>
      <c r="H137" s="1"/>
      <c r="I137" s="1"/>
      <c r="J137" s="1"/>
      <c r="K137" s="1"/>
      <c r="L137" s="1"/>
      <c r="M137" s="1"/>
    </row>
    <row r="138" spans="1:13" s="14" customFormat="1" x14ac:dyDescent="0.25">
      <c r="B138" s="21"/>
      <c r="C138" s="15"/>
      <c r="D138" s="15"/>
      <c r="E138" s="15"/>
      <c r="F138" s="15"/>
      <c r="G138" s="1"/>
      <c r="H138" s="1"/>
      <c r="I138" s="1"/>
      <c r="J138" s="1"/>
      <c r="K138" s="1"/>
      <c r="L138" s="1"/>
      <c r="M138" s="1"/>
    </row>
    <row r="139" spans="1:13" s="14" customFormat="1" x14ac:dyDescent="0.25">
      <c r="B139" s="21"/>
      <c r="C139" s="15"/>
      <c r="D139" s="15"/>
      <c r="E139" s="15"/>
      <c r="F139" s="15"/>
      <c r="G139" s="1"/>
      <c r="H139" s="1"/>
      <c r="I139" s="1"/>
      <c r="J139" s="1"/>
      <c r="K139" s="1"/>
      <c r="L139" s="1"/>
      <c r="M139" s="1"/>
    </row>
    <row r="140" spans="1:13" s="14" customFormat="1" x14ac:dyDescent="0.25">
      <c r="B140" s="21"/>
      <c r="C140" s="15"/>
      <c r="D140" s="15"/>
      <c r="E140" s="15"/>
      <c r="F140" s="15"/>
      <c r="G140" s="1"/>
      <c r="H140" s="1"/>
      <c r="I140" s="1"/>
      <c r="J140" s="1"/>
      <c r="K140" s="1"/>
      <c r="L140" s="1"/>
      <c r="M140" s="1"/>
    </row>
    <row r="141" spans="1:13" s="14" customFormat="1" x14ac:dyDescent="0.25">
      <c r="B141" s="21"/>
      <c r="C141" s="15"/>
      <c r="D141" s="15"/>
      <c r="E141" s="15"/>
      <c r="F141" s="15"/>
      <c r="G141" s="1"/>
      <c r="H141" s="1"/>
      <c r="I141" s="1"/>
      <c r="J141" s="1"/>
      <c r="K141" s="1"/>
      <c r="L141" s="1"/>
      <c r="M141" s="1"/>
    </row>
    <row r="142" spans="1:13" s="14" customFormat="1" x14ac:dyDescent="0.25">
      <c r="B142" s="21"/>
      <c r="C142" s="15"/>
      <c r="D142" s="15"/>
      <c r="E142" s="15"/>
      <c r="F142" s="15"/>
      <c r="G142" s="1"/>
      <c r="H142" s="1"/>
      <c r="I142" s="1"/>
      <c r="J142" s="1"/>
      <c r="K142" s="1"/>
      <c r="L142" s="1"/>
      <c r="M142" s="1"/>
    </row>
    <row r="143" spans="1:13" s="14" customFormat="1" x14ac:dyDescent="0.25">
      <c r="B143" s="21"/>
      <c r="C143" s="15"/>
      <c r="D143" s="15"/>
      <c r="E143" s="15"/>
      <c r="F143" s="15"/>
      <c r="G143" s="1"/>
      <c r="H143" s="1"/>
      <c r="I143" s="1"/>
      <c r="J143" s="1"/>
      <c r="K143" s="1"/>
      <c r="L143" s="1"/>
      <c r="M143" s="1"/>
    </row>
    <row r="144" spans="1:13" s="14" customFormat="1" x14ac:dyDescent="0.25">
      <c r="B144" s="21"/>
      <c r="C144" s="15"/>
      <c r="D144" s="15"/>
      <c r="E144" s="15"/>
      <c r="F144" s="15"/>
      <c r="G144" s="1"/>
      <c r="H144" s="1"/>
      <c r="I144" s="1"/>
      <c r="J144" s="1"/>
      <c r="K144" s="1"/>
      <c r="L144" s="1"/>
      <c r="M144" s="1"/>
    </row>
    <row r="145" spans="2:13" s="14" customFormat="1" x14ac:dyDescent="0.25">
      <c r="B145" s="21"/>
      <c r="C145" s="15"/>
      <c r="D145" s="15"/>
      <c r="E145" s="15"/>
      <c r="F145" s="15"/>
      <c r="G145" s="1"/>
      <c r="H145" s="1"/>
      <c r="I145" s="1"/>
      <c r="J145" s="1"/>
      <c r="K145" s="1"/>
      <c r="L145" s="1"/>
      <c r="M145" s="1"/>
    </row>
    <row r="146" spans="2:13" s="14" customFormat="1" x14ac:dyDescent="0.25">
      <c r="B146" s="21"/>
      <c r="C146" s="15"/>
      <c r="D146" s="15"/>
      <c r="E146" s="15"/>
      <c r="F146" s="15"/>
      <c r="G146" s="1"/>
      <c r="H146" s="1"/>
      <c r="I146" s="1"/>
      <c r="J146" s="1"/>
      <c r="K146" s="1"/>
      <c r="L146" s="1"/>
      <c r="M146" s="1"/>
    </row>
    <row r="147" spans="2:13" s="14" customFormat="1" x14ac:dyDescent="0.25">
      <c r="B147" s="21"/>
      <c r="C147" s="15"/>
      <c r="D147" s="15"/>
      <c r="E147" s="15"/>
      <c r="F147" s="15"/>
      <c r="G147" s="1"/>
      <c r="H147" s="1"/>
      <c r="I147" s="1"/>
      <c r="J147" s="1"/>
      <c r="K147" s="1"/>
      <c r="L147" s="1"/>
      <c r="M147" s="1"/>
    </row>
    <row r="148" spans="2:13" s="14" customFormat="1" x14ac:dyDescent="0.25">
      <c r="B148" s="21"/>
      <c r="C148" s="15"/>
      <c r="D148" s="15"/>
      <c r="E148" s="15"/>
      <c r="F148" s="15"/>
      <c r="G148" s="1"/>
      <c r="H148" s="1"/>
      <c r="I148" s="1"/>
      <c r="J148" s="1"/>
      <c r="K148" s="1"/>
      <c r="L148" s="1"/>
      <c r="M148" s="1"/>
    </row>
    <row r="149" spans="2:13" s="14" customFormat="1" x14ac:dyDescent="0.25">
      <c r="B149" s="21"/>
      <c r="C149" s="15"/>
      <c r="D149" s="15"/>
      <c r="E149" s="15"/>
      <c r="F149" s="15"/>
      <c r="G149" s="1"/>
      <c r="H149" s="1"/>
      <c r="I149" s="1"/>
      <c r="J149" s="1"/>
      <c r="K149" s="1"/>
      <c r="L149" s="1"/>
      <c r="M149" s="1"/>
    </row>
    <row r="150" spans="2:13" s="14" customFormat="1" x14ac:dyDescent="0.25">
      <c r="B150" s="21"/>
      <c r="C150" s="15"/>
      <c r="D150" s="15"/>
      <c r="E150" s="15"/>
      <c r="F150" s="15"/>
      <c r="G150" s="1"/>
      <c r="H150" s="1"/>
      <c r="I150" s="1"/>
      <c r="J150" s="1"/>
      <c r="K150" s="1"/>
      <c r="L150" s="1"/>
      <c r="M150" s="1"/>
    </row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5"/>
  <sheetViews>
    <sheetView workbookViewId="0">
      <selection activeCell="F11" sqref="F11"/>
    </sheetView>
  </sheetViews>
  <sheetFormatPr defaultColWidth="0" defaultRowHeight="15" zeroHeight="1" x14ac:dyDescent="0.25"/>
  <cols>
    <col min="1" max="1" width="5.42578125" style="14" customWidth="1"/>
    <col min="2" max="2" width="69.5703125" style="21" customWidth="1"/>
    <col min="3" max="3" width="15.28515625" style="15" customWidth="1"/>
    <col min="4" max="4" width="14.42578125" style="15" customWidth="1"/>
    <col min="5" max="5" width="12" style="15" customWidth="1"/>
    <col min="6" max="6" width="16.28515625" style="15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39" t="s">
        <v>41</v>
      </c>
      <c r="B2" s="39"/>
      <c r="C2" s="39"/>
      <c r="D2" s="39"/>
      <c r="E2" s="39"/>
      <c r="F2" s="39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22"/>
      <c r="C3" s="16"/>
      <c r="D3" s="16"/>
      <c r="E3" s="16"/>
      <c r="F3" s="16"/>
      <c r="G3" s="10"/>
      <c r="H3" s="10"/>
      <c r="I3" s="10"/>
      <c r="J3" s="10"/>
      <c r="K3" s="10"/>
      <c r="L3" s="10"/>
      <c r="M3" s="10"/>
    </row>
    <row r="4" spans="1:13" x14ac:dyDescent="0.25">
      <c r="F4" s="19" t="s">
        <v>6</v>
      </c>
    </row>
    <row r="5" spans="1:13" ht="29.25" customHeight="1" x14ac:dyDescent="0.25">
      <c r="A5" s="40" t="s">
        <v>0</v>
      </c>
      <c r="B5" s="41" t="s">
        <v>1</v>
      </c>
      <c r="C5" s="44" t="s">
        <v>43</v>
      </c>
      <c r="D5" s="44" t="s">
        <v>42</v>
      </c>
      <c r="E5" s="44"/>
      <c r="F5" s="44"/>
    </row>
    <row r="6" spans="1:13" ht="36" customHeight="1" x14ac:dyDescent="0.25">
      <c r="A6" s="40"/>
      <c r="B6" s="42"/>
      <c r="C6" s="44"/>
      <c r="D6" s="44" t="s">
        <v>2</v>
      </c>
      <c r="E6" s="44" t="s">
        <v>3</v>
      </c>
      <c r="F6" s="44"/>
    </row>
    <row r="7" spans="1:13" ht="21" customHeight="1" x14ac:dyDescent="0.25">
      <c r="A7" s="40"/>
      <c r="B7" s="43"/>
      <c r="C7" s="44"/>
      <c r="D7" s="44"/>
      <c r="E7" s="27" t="s">
        <v>4</v>
      </c>
      <c r="F7" s="27" t="s">
        <v>5</v>
      </c>
    </row>
    <row r="8" spans="1:13" s="9" customFormat="1" ht="18" customHeight="1" x14ac:dyDescent="0.2">
      <c r="A8" s="7">
        <v>1</v>
      </c>
      <c r="B8" s="17" t="s">
        <v>7</v>
      </c>
      <c r="C8" s="4">
        <f>C10+C12+C11+C9</f>
        <v>21.6</v>
      </c>
      <c r="D8" s="4">
        <f>D10+D12+D11+D9</f>
        <v>23.7</v>
      </c>
      <c r="E8" s="4">
        <f>D8/C8*100</f>
        <v>109.72222222222221</v>
      </c>
      <c r="F8" s="4">
        <f>D8-C8</f>
        <v>2.0999999999999979</v>
      </c>
    </row>
    <row r="9" spans="1:13" ht="18" customHeight="1" x14ac:dyDescent="0.25">
      <c r="A9" s="3">
        <v>2</v>
      </c>
      <c r="B9" s="23" t="s">
        <v>31</v>
      </c>
      <c r="C9" s="27">
        <v>0</v>
      </c>
      <c r="D9" s="27">
        <v>3.3</v>
      </c>
      <c r="E9" s="27"/>
      <c r="F9" s="27">
        <f t="shared" ref="F9:F39" si="0">D9-C9</f>
        <v>3.3</v>
      </c>
    </row>
    <row r="10" spans="1:13" ht="51.75" customHeight="1" x14ac:dyDescent="0.25">
      <c r="A10" s="3">
        <v>3</v>
      </c>
      <c r="B10" s="23" t="s">
        <v>23</v>
      </c>
      <c r="C10" s="27">
        <v>21.6</v>
      </c>
      <c r="D10" s="27">
        <v>11.5</v>
      </c>
      <c r="E10" s="27">
        <f t="shared" ref="E10:E35" si="1">D10/C10*100</f>
        <v>53.240740740740733</v>
      </c>
      <c r="F10" s="27">
        <f t="shared" si="0"/>
        <v>-10.100000000000001</v>
      </c>
    </row>
    <row r="11" spans="1:13" ht="66.75" customHeight="1" x14ac:dyDescent="0.25">
      <c r="A11" s="3">
        <v>4</v>
      </c>
      <c r="B11" s="23" t="s">
        <v>30</v>
      </c>
      <c r="C11" s="27">
        <v>0</v>
      </c>
      <c r="D11" s="27">
        <v>6</v>
      </c>
      <c r="E11" s="27"/>
      <c r="F11" s="27">
        <f t="shared" si="0"/>
        <v>6</v>
      </c>
    </row>
    <row r="12" spans="1:13" ht="63.75" customHeight="1" x14ac:dyDescent="0.25">
      <c r="A12" s="3">
        <v>5</v>
      </c>
      <c r="B12" s="23" t="s">
        <v>24</v>
      </c>
      <c r="C12" s="27">
        <v>0</v>
      </c>
      <c r="D12" s="27">
        <v>2.9</v>
      </c>
      <c r="E12" s="27"/>
      <c r="F12" s="27">
        <f t="shared" si="0"/>
        <v>2.9</v>
      </c>
    </row>
    <row r="13" spans="1:13" s="9" customFormat="1" ht="31.5" customHeight="1" x14ac:dyDescent="0.2">
      <c r="A13" s="7">
        <v>6</v>
      </c>
      <c r="B13" s="17" t="s">
        <v>16</v>
      </c>
      <c r="C13" s="4">
        <f>C14+C15+C16+C17+C18+C19+C21+C22+C23</f>
        <v>40051.399999999994</v>
      </c>
      <c r="D13" s="4">
        <f>D14+D15+D16+D17+D18+D19+D20+D21+D22+D23</f>
        <v>10601.9</v>
      </c>
      <c r="E13" s="4">
        <f t="shared" si="1"/>
        <v>26.470735105389576</v>
      </c>
      <c r="F13" s="4">
        <f t="shared" si="0"/>
        <v>-29449.499999999993</v>
      </c>
    </row>
    <row r="14" spans="1:13" ht="78.75" customHeight="1" x14ac:dyDescent="0.25">
      <c r="A14" s="3">
        <v>7</v>
      </c>
      <c r="B14" s="23" t="s">
        <v>8</v>
      </c>
      <c r="C14" s="27">
        <v>20769</v>
      </c>
      <c r="D14" s="27">
        <v>5129.3</v>
      </c>
      <c r="E14" s="27">
        <f t="shared" si="1"/>
        <v>24.696904039674518</v>
      </c>
      <c r="F14" s="27">
        <f t="shared" si="0"/>
        <v>-15639.7</v>
      </c>
    </row>
    <row r="15" spans="1:13" ht="33.75" customHeight="1" x14ac:dyDescent="0.25">
      <c r="A15" s="3">
        <v>8</v>
      </c>
      <c r="B15" s="23" t="s">
        <v>15</v>
      </c>
      <c r="C15" s="27">
        <v>5277.5</v>
      </c>
      <c r="D15" s="27">
        <v>1279.5</v>
      </c>
      <c r="E15" s="27">
        <f t="shared" si="1"/>
        <v>24.244433917574611</v>
      </c>
      <c r="F15" s="27">
        <f t="shared" si="0"/>
        <v>-3998</v>
      </c>
    </row>
    <row r="16" spans="1:13" ht="33.75" customHeight="1" x14ac:dyDescent="0.25">
      <c r="A16" s="3">
        <v>9</v>
      </c>
      <c r="B16" s="23" t="s">
        <v>15</v>
      </c>
      <c r="C16" s="27">
        <v>450.3</v>
      </c>
      <c r="D16" s="27">
        <v>0</v>
      </c>
      <c r="E16" s="27"/>
      <c r="F16" s="27">
        <f t="shared" si="0"/>
        <v>-450.3</v>
      </c>
    </row>
    <row r="17" spans="1:6" ht="96.75" customHeight="1" x14ac:dyDescent="0.25">
      <c r="A17" s="3">
        <v>10</v>
      </c>
      <c r="B17" s="23" t="s">
        <v>28</v>
      </c>
      <c r="C17" s="27">
        <v>6845.3</v>
      </c>
      <c r="D17" s="27">
        <v>2146.6</v>
      </c>
      <c r="E17" s="27">
        <f t="shared" si="1"/>
        <v>31.358742494850478</v>
      </c>
      <c r="F17" s="27">
        <f t="shared" si="0"/>
        <v>-4698.7000000000007</v>
      </c>
    </row>
    <row r="18" spans="1:6" ht="31.5" customHeight="1" x14ac:dyDescent="0.25">
      <c r="A18" s="3">
        <v>11</v>
      </c>
      <c r="B18" s="23" t="s">
        <v>11</v>
      </c>
      <c r="C18" s="27">
        <v>1017.1</v>
      </c>
      <c r="D18" s="27">
        <v>561.5</v>
      </c>
      <c r="E18" s="27">
        <f t="shared" si="1"/>
        <v>55.205977779962637</v>
      </c>
      <c r="F18" s="27">
        <f t="shared" si="0"/>
        <v>-455.6</v>
      </c>
    </row>
    <row r="19" spans="1:6" ht="81" customHeight="1" x14ac:dyDescent="0.25">
      <c r="A19" s="3">
        <v>12</v>
      </c>
      <c r="B19" s="23" t="s">
        <v>26</v>
      </c>
      <c r="C19" s="27">
        <v>2031.2</v>
      </c>
      <c r="D19" s="27">
        <v>536.5</v>
      </c>
      <c r="E19" s="27">
        <f t="shared" si="1"/>
        <v>26.412957857424178</v>
      </c>
      <c r="F19" s="27">
        <f t="shared" si="0"/>
        <v>-1494.7</v>
      </c>
    </row>
    <row r="20" spans="1:6" ht="54" customHeight="1" x14ac:dyDescent="0.25">
      <c r="A20" s="3">
        <v>13</v>
      </c>
      <c r="B20" s="23" t="s">
        <v>35</v>
      </c>
      <c r="C20" s="27">
        <v>0</v>
      </c>
      <c r="D20" s="27">
        <v>261.60000000000002</v>
      </c>
      <c r="E20" s="27"/>
      <c r="F20" s="27">
        <f t="shared" si="0"/>
        <v>261.60000000000002</v>
      </c>
    </row>
    <row r="21" spans="1:6" ht="50.25" customHeight="1" x14ac:dyDescent="0.25">
      <c r="A21" s="3">
        <v>14</v>
      </c>
      <c r="B21" s="23" t="s">
        <v>29</v>
      </c>
      <c r="C21" s="27">
        <v>3661</v>
      </c>
      <c r="D21" s="27">
        <v>599</v>
      </c>
      <c r="E21" s="27">
        <f t="shared" si="1"/>
        <v>16.361649822452883</v>
      </c>
      <c r="F21" s="27">
        <f t="shared" si="0"/>
        <v>-3062</v>
      </c>
    </row>
    <row r="22" spans="1:6" ht="68.25" customHeight="1" x14ac:dyDescent="0.25">
      <c r="A22" s="3">
        <v>15</v>
      </c>
      <c r="B22" s="23" t="s">
        <v>36</v>
      </c>
      <c r="C22" s="27">
        <v>0</v>
      </c>
      <c r="D22" s="27">
        <v>96</v>
      </c>
      <c r="E22" s="27"/>
      <c r="F22" s="27">
        <f t="shared" si="0"/>
        <v>96</v>
      </c>
    </row>
    <row r="23" spans="1:6" ht="21" customHeight="1" x14ac:dyDescent="0.25">
      <c r="A23" s="3">
        <v>16</v>
      </c>
      <c r="B23" s="23" t="s">
        <v>22</v>
      </c>
      <c r="C23" s="27">
        <v>0</v>
      </c>
      <c r="D23" s="27">
        <v>-8.1</v>
      </c>
      <c r="E23" s="27"/>
      <c r="F23" s="27">
        <f t="shared" si="0"/>
        <v>-8.1</v>
      </c>
    </row>
    <row r="24" spans="1:6" s="9" customFormat="1" ht="18" customHeight="1" x14ac:dyDescent="0.2">
      <c r="A24" s="7">
        <v>17</v>
      </c>
      <c r="B24" s="17" t="s">
        <v>17</v>
      </c>
      <c r="C24" s="8">
        <f>C26+C25</f>
        <v>2624185.8000000003</v>
      </c>
      <c r="D24" s="8">
        <f>D26+D25</f>
        <v>534361.70000000007</v>
      </c>
      <c r="E24" s="4">
        <f t="shared" si="1"/>
        <v>20.362952196448894</v>
      </c>
      <c r="F24" s="4">
        <f t="shared" si="0"/>
        <v>-2089824.1</v>
      </c>
    </row>
    <row r="25" spans="1:6" ht="31.5" x14ac:dyDescent="0.25">
      <c r="A25" s="3">
        <v>18</v>
      </c>
      <c r="B25" s="13" t="s">
        <v>9</v>
      </c>
      <c r="C25" s="11">
        <v>2621255.2000000002</v>
      </c>
      <c r="D25" s="27">
        <v>537427.30000000005</v>
      </c>
      <c r="E25" s="27">
        <f t="shared" si="1"/>
        <v>20.502669865948192</v>
      </c>
      <c r="F25" s="27">
        <f t="shared" si="0"/>
        <v>-2083827.9000000001</v>
      </c>
    </row>
    <row r="26" spans="1:6" ht="47.25" x14ac:dyDescent="0.25">
      <c r="A26" s="3">
        <v>19</v>
      </c>
      <c r="B26" s="18" t="s">
        <v>10</v>
      </c>
      <c r="C26" s="27">
        <v>2930.6</v>
      </c>
      <c r="D26" s="27">
        <v>-3065.6</v>
      </c>
      <c r="E26" s="27"/>
      <c r="F26" s="27">
        <f t="shared" si="0"/>
        <v>-5996.2</v>
      </c>
    </row>
    <row r="27" spans="1:6" s="9" customFormat="1" ht="46.5" customHeight="1" x14ac:dyDescent="0.2">
      <c r="A27" s="7">
        <v>20</v>
      </c>
      <c r="B27" s="17" t="s">
        <v>14</v>
      </c>
      <c r="C27" s="4">
        <f>C28</f>
        <v>2687</v>
      </c>
      <c r="D27" s="4">
        <f>D28</f>
        <v>0</v>
      </c>
      <c r="E27" s="4">
        <f t="shared" si="1"/>
        <v>0</v>
      </c>
      <c r="F27" s="4">
        <f t="shared" si="0"/>
        <v>-2687</v>
      </c>
    </row>
    <row r="28" spans="1:6" ht="32.25" customHeight="1" x14ac:dyDescent="0.25">
      <c r="A28" s="3">
        <v>21</v>
      </c>
      <c r="B28" s="13" t="s">
        <v>21</v>
      </c>
      <c r="C28" s="27">
        <v>2687</v>
      </c>
      <c r="D28" s="27">
        <v>0</v>
      </c>
      <c r="E28" s="27">
        <f t="shared" si="1"/>
        <v>0</v>
      </c>
      <c r="F28" s="27">
        <f t="shared" si="0"/>
        <v>-2687</v>
      </c>
    </row>
    <row r="29" spans="1:6" s="9" customFormat="1" ht="18.75" customHeight="1" x14ac:dyDescent="0.2">
      <c r="A29" s="7">
        <v>22</v>
      </c>
      <c r="B29" s="17" t="s">
        <v>18</v>
      </c>
      <c r="C29" s="4">
        <f>C30+C31</f>
        <v>1525.7</v>
      </c>
      <c r="D29" s="4">
        <f>D30+D31</f>
        <v>93.3</v>
      </c>
      <c r="E29" s="4">
        <f t="shared" si="1"/>
        <v>6.1152257979943627</v>
      </c>
      <c r="F29" s="4">
        <f t="shared" si="0"/>
        <v>-1432.4</v>
      </c>
    </row>
    <row r="30" spans="1:6" ht="31.5" x14ac:dyDescent="0.25">
      <c r="A30" s="3">
        <v>23</v>
      </c>
      <c r="B30" s="13" t="s">
        <v>11</v>
      </c>
      <c r="C30" s="27">
        <v>217.3</v>
      </c>
      <c r="D30" s="27">
        <v>93.3</v>
      </c>
      <c r="E30" s="27">
        <f t="shared" si="1"/>
        <v>42.93603313391624</v>
      </c>
      <c r="F30" s="27">
        <f t="shared" si="0"/>
        <v>-124.00000000000001</v>
      </c>
    </row>
    <row r="31" spans="1:6" ht="19.5" customHeight="1" x14ac:dyDescent="0.25">
      <c r="A31" s="3">
        <v>24</v>
      </c>
      <c r="B31" s="13" t="s">
        <v>12</v>
      </c>
      <c r="C31" s="27">
        <v>1308.4000000000001</v>
      </c>
      <c r="D31" s="27">
        <v>0</v>
      </c>
      <c r="E31" s="27"/>
      <c r="F31" s="27">
        <f t="shared" si="0"/>
        <v>-1308.4000000000001</v>
      </c>
    </row>
    <row r="32" spans="1:6" s="9" customFormat="1" ht="31.5" x14ac:dyDescent="0.2">
      <c r="A32" s="7">
        <v>25</v>
      </c>
      <c r="B32" s="17" t="s">
        <v>19</v>
      </c>
      <c r="C32" s="4">
        <f>C33+C35+C36</f>
        <v>13800.6</v>
      </c>
      <c r="D32" s="4">
        <f>D33+D35+D36+D34</f>
        <v>3200.1</v>
      </c>
      <c r="E32" s="4">
        <f t="shared" si="1"/>
        <v>23.188122255554106</v>
      </c>
      <c r="F32" s="4">
        <f t="shared" si="0"/>
        <v>-10600.5</v>
      </c>
    </row>
    <row r="33" spans="1:13" ht="79.5" customHeight="1" x14ac:dyDescent="0.25">
      <c r="A33" s="3">
        <v>26</v>
      </c>
      <c r="B33" s="23" t="s">
        <v>20</v>
      </c>
      <c r="C33" s="27">
        <v>12670.4</v>
      </c>
      <c r="D33" s="27">
        <v>2963.2</v>
      </c>
      <c r="E33" s="27">
        <f t="shared" si="1"/>
        <v>23.386791261522919</v>
      </c>
      <c r="F33" s="27">
        <f t="shared" si="0"/>
        <v>-9707.2000000000007</v>
      </c>
    </row>
    <row r="34" spans="1:13" ht="51" customHeight="1" x14ac:dyDescent="0.25">
      <c r="A34" s="3">
        <v>27</v>
      </c>
      <c r="B34" s="23" t="s">
        <v>37</v>
      </c>
      <c r="C34" s="27">
        <v>0</v>
      </c>
      <c r="D34" s="27">
        <v>141.6</v>
      </c>
      <c r="E34" s="27"/>
      <c r="F34" s="27">
        <f t="shared" si="0"/>
        <v>141.6</v>
      </c>
    </row>
    <row r="35" spans="1:13" ht="64.5" customHeight="1" x14ac:dyDescent="0.25">
      <c r="A35" s="3">
        <v>28</v>
      </c>
      <c r="B35" s="13" t="s">
        <v>25</v>
      </c>
      <c r="C35" s="27">
        <v>230.2</v>
      </c>
      <c r="D35" s="27">
        <v>95.3</v>
      </c>
      <c r="E35" s="27">
        <f t="shared" si="1"/>
        <v>41.398783666377064</v>
      </c>
      <c r="F35" s="27">
        <f t="shared" si="0"/>
        <v>-134.89999999999998</v>
      </c>
    </row>
    <row r="36" spans="1:13" ht="19.5" customHeight="1" x14ac:dyDescent="0.25">
      <c r="A36" s="3">
        <v>29</v>
      </c>
      <c r="B36" s="13" t="s">
        <v>12</v>
      </c>
      <c r="C36" s="27">
        <v>900</v>
      </c>
      <c r="D36" s="27">
        <v>0</v>
      </c>
      <c r="E36" s="27"/>
      <c r="F36" s="27">
        <f t="shared" si="0"/>
        <v>-900</v>
      </c>
    </row>
    <row r="37" spans="1:13" s="9" customFormat="1" ht="18" customHeight="1" x14ac:dyDescent="0.2">
      <c r="A37" s="7">
        <v>30</v>
      </c>
      <c r="B37" s="17" t="s">
        <v>27</v>
      </c>
      <c r="C37" s="5">
        <f>C38+C39</f>
        <v>737.6</v>
      </c>
      <c r="D37" s="5">
        <f>D38+D39</f>
        <v>5</v>
      </c>
      <c r="E37" s="4"/>
      <c r="F37" s="4">
        <f t="shared" si="0"/>
        <v>-732.6</v>
      </c>
    </row>
    <row r="38" spans="1:13" ht="32.25" customHeight="1" x14ac:dyDescent="0.25">
      <c r="A38" s="3">
        <v>31</v>
      </c>
      <c r="B38" s="23" t="s">
        <v>13</v>
      </c>
      <c r="C38" s="6">
        <v>20</v>
      </c>
      <c r="D38" s="6">
        <v>5</v>
      </c>
      <c r="E38" s="27"/>
      <c r="F38" s="27">
        <f t="shared" si="0"/>
        <v>-15</v>
      </c>
    </row>
    <row r="39" spans="1:13" ht="95.25" customHeight="1" x14ac:dyDescent="0.25">
      <c r="A39" s="3">
        <v>32</v>
      </c>
      <c r="B39" s="23" t="s">
        <v>28</v>
      </c>
      <c r="C39" s="6">
        <v>717.6</v>
      </c>
      <c r="D39" s="6">
        <v>0</v>
      </c>
      <c r="E39" s="27"/>
      <c r="F39" s="27">
        <f t="shared" si="0"/>
        <v>-717.6</v>
      </c>
    </row>
    <row r="40" spans="1:13" x14ac:dyDescent="0.25"/>
    <row r="41" spans="1:13" x14ac:dyDescent="0.25"/>
    <row r="42" spans="1:13" hidden="1" x14ac:dyDescent="0.25"/>
    <row r="43" spans="1:13" hidden="1" x14ac:dyDescent="0.25"/>
    <row r="44" spans="1:13" hidden="1" x14ac:dyDescent="0.25"/>
    <row r="45" spans="1:13" hidden="1" x14ac:dyDescent="0.25"/>
    <row r="46" spans="1:13" hidden="1" x14ac:dyDescent="0.25"/>
    <row r="47" spans="1:13" hidden="1" x14ac:dyDescent="0.25"/>
    <row r="48" spans="1:13" s="12" customFormat="1" hidden="1" x14ac:dyDescent="0.25">
      <c r="A48" s="14"/>
      <c r="B48" s="21"/>
      <c r="C48" s="15"/>
      <c r="D48" s="15"/>
      <c r="E48" s="15"/>
      <c r="F48" s="15"/>
      <c r="G48" s="1"/>
      <c r="H48" s="1"/>
      <c r="I48" s="1"/>
      <c r="J48" s="1"/>
      <c r="K48" s="1"/>
      <c r="L48" s="1"/>
      <c r="M48" s="1"/>
    </row>
    <row r="49" spans="1:13" s="12" customFormat="1" hidden="1" x14ac:dyDescent="0.25">
      <c r="A49" s="14"/>
      <c r="B49" s="21"/>
      <c r="C49" s="15"/>
      <c r="D49" s="15"/>
      <c r="E49" s="15"/>
      <c r="F49" s="15"/>
      <c r="G49" s="1"/>
      <c r="H49" s="1"/>
      <c r="I49" s="1"/>
      <c r="J49" s="1"/>
      <c r="K49" s="1"/>
      <c r="L49" s="1"/>
      <c r="M49" s="1"/>
    </row>
    <row r="50" spans="1:13" s="12" customFormat="1" hidden="1" x14ac:dyDescent="0.25">
      <c r="A50" s="14"/>
      <c r="B50" s="21"/>
      <c r="C50" s="15"/>
      <c r="D50" s="15"/>
      <c r="E50" s="15"/>
      <c r="F50" s="15"/>
      <c r="G50" s="1"/>
      <c r="H50" s="1"/>
      <c r="I50" s="1"/>
      <c r="J50" s="1"/>
      <c r="K50" s="1"/>
      <c r="L50" s="1"/>
      <c r="M50" s="1"/>
    </row>
    <row r="51" spans="1:13" s="12" customFormat="1" hidden="1" x14ac:dyDescent="0.25">
      <c r="A51" s="14"/>
      <c r="B51" s="21"/>
      <c r="C51" s="15"/>
      <c r="D51" s="15"/>
      <c r="E51" s="15"/>
      <c r="F51" s="15"/>
      <c r="G51" s="1"/>
      <c r="H51" s="1"/>
      <c r="I51" s="1"/>
      <c r="J51" s="1"/>
      <c r="K51" s="1"/>
      <c r="L51" s="1"/>
      <c r="M51" s="1"/>
    </row>
    <row r="52" spans="1:13" s="12" customFormat="1" hidden="1" x14ac:dyDescent="0.25">
      <c r="A52" s="14"/>
      <c r="B52" s="21"/>
      <c r="C52" s="15"/>
      <c r="D52" s="15"/>
      <c r="E52" s="15"/>
      <c r="F52" s="15"/>
      <c r="G52" s="1"/>
      <c r="H52" s="1"/>
      <c r="I52" s="1"/>
      <c r="J52" s="1"/>
      <c r="K52" s="1"/>
      <c r="L52" s="1"/>
      <c r="M52" s="1"/>
    </row>
    <row r="53" spans="1:13" s="12" customFormat="1" hidden="1" x14ac:dyDescent="0.25">
      <c r="A53" s="14"/>
      <c r="B53" s="21"/>
      <c r="C53" s="15"/>
      <c r="D53" s="15"/>
      <c r="E53" s="15"/>
      <c r="F53" s="15"/>
      <c r="G53" s="1"/>
      <c r="H53" s="1"/>
      <c r="I53" s="1"/>
      <c r="J53" s="1"/>
      <c r="K53" s="1"/>
      <c r="L53" s="1"/>
      <c r="M53" s="1"/>
    </row>
    <row r="54" spans="1:13" s="12" customFormat="1" hidden="1" x14ac:dyDescent="0.25">
      <c r="A54" s="14"/>
      <c r="B54" s="21"/>
      <c r="C54" s="15"/>
      <c r="D54" s="15"/>
      <c r="E54" s="15"/>
      <c r="F54" s="15"/>
      <c r="G54" s="1"/>
      <c r="H54" s="1"/>
      <c r="I54" s="1"/>
      <c r="J54" s="1"/>
      <c r="K54" s="1"/>
      <c r="L54" s="1"/>
      <c r="M54" s="1"/>
    </row>
    <row r="55" spans="1:13" s="12" customFormat="1" hidden="1" x14ac:dyDescent="0.25">
      <c r="A55" s="14"/>
      <c r="B55" s="21"/>
      <c r="C55" s="15"/>
      <c r="D55" s="15"/>
      <c r="E55" s="15"/>
      <c r="F55" s="15"/>
      <c r="G55" s="1"/>
      <c r="H55" s="1"/>
      <c r="I55" s="1"/>
      <c r="J55" s="1"/>
      <c r="K55" s="1"/>
      <c r="L55" s="1"/>
      <c r="M55" s="1"/>
    </row>
    <row r="56" spans="1:13" s="12" customFormat="1" hidden="1" x14ac:dyDescent="0.25">
      <c r="A56" s="14"/>
      <c r="B56" s="21"/>
      <c r="C56" s="15"/>
      <c r="D56" s="15"/>
      <c r="E56" s="15"/>
      <c r="F56" s="15"/>
      <c r="G56" s="1"/>
      <c r="H56" s="1"/>
      <c r="I56" s="1"/>
      <c r="J56" s="1"/>
      <c r="K56" s="1"/>
      <c r="L56" s="1"/>
      <c r="M56" s="1"/>
    </row>
    <row r="57" spans="1:13" s="12" customFormat="1" hidden="1" x14ac:dyDescent="0.25">
      <c r="A57" s="14"/>
      <c r="B57" s="21"/>
      <c r="C57" s="15"/>
      <c r="D57" s="15"/>
      <c r="E57" s="15"/>
      <c r="F57" s="15"/>
      <c r="G57" s="1"/>
      <c r="H57" s="1"/>
      <c r="I57" s="1"/>
      <c r="J57" s="1"/>
      <c r="K57" s="1"/>
      <c r="L57" s="1"/>
      <c r="M57" s="1"/>
    </row>
    <row r="58" spans="1:13" s="12" customFormat="1" hidden="1" x14ac:dyDescent="0.25">
      <c r="A58" s="14"/>
      <c r="B58" s="21"/>
      <c r="C58" s="15"/>
      <c r="D58" s="15"/>
      <c r="E58" s="15"/>
      <c r="F58" s="15"/>
      <c r="G58" s="1"/>
      <c r="H58" s="1"/>
      <c r="I58" s="1"/>
      <c r="J58" s="1"/>
      <c r="K58" s="1"/>
      <c r="L58" s="1"/>
      <c r="M58" s="1"/>
    </row>
    <row r="59" spans="1:13" s="12" customFormat="1" hidden="1" x14ac:dyDescent="0.25">
      <c r="A59" s="14"/>
      <c r="B59" s="21"/>
      <c r="C59" s="15"/>
      <c r="D59" s="15"/>
      <c r="E59" s="15"/>
      <c r="F59" s="15"/>
      <c r="G59" s="1"/>
      <c r="H59" s="1"/>
      <c r="I59" s="1"/>
      <c r="J59" s="1"/>
      <c r="K59" s="1"/>
      <c r="L59" s="1"/>
      <c r="M59" s="1"/>
    </row>
    <row r="60" spans="1:13" s="12" customFormat="1" hidden="1" x14ac:dyDescent="0.25">
      <c r="A60" s="14"/>
      <c r="B60" s="21"/>
      <c r="C60" s="15"/>
      <c r="D60" s="15"/>
      <c r="E60" s="15"/>
      <c r="F60" s="15"/>
      <c r="G60" s="1"/>
      <c r="H60" s="1"/>
      <c r="I60" s="1"/>
      <c r="J60" s="1"/>
      <c r="K60" s="1"/>
      <c r="L60" s="1"/>
      <c r="M60" s="1"/>
    </row>
    <row r="61" spans="1:13" s="12" customFormat="1" hidden="1" x14ac:dyDescent="0.25">
      <c r="A61" s="14"/>
      <c r="B61" s="21"/>
      <c r="C61" s="15"/>
      <c r="D61" s="15"/>
      <c r="E61" s="15"/>
      <c r="F61" s="15"/>
      <c r="G61" s="1"/>
      <c r="H61" s="1"/>
      <c r="I61" s="1"/>
      <c r="J61" s="1"/>
      <c r="K61" s="1"/>
      <c r="L61" s="1"/>
      <c r="M61" s="1"/>
    </row>
    <row r="62" spans="1:13" s="12" customFormat="1" hidden="1" x14ac:dyDescent="0.25">
      <c r="A62" s="14"/>
      <c r="B62" s="21"/>
      <c r="C62" s="15"/>
      <c r="D62" s="15"/>
      <c r="E62" s="15"/>
      <c r="F62" s="15"/>
      <c r="G62" s="1"/>
      <c r="H62" s="1"/>
      <c r="I62" s="1"/>
      <c r="J62" s="1"/>
      <c r="K62" s="1"/>
      <c r="L62" s="1"/>
      <c r="M62" s="1"/>
    </row>
    <row r="63" spans="1:13" s="12" customFormat="1" hidden="1" x14ac:dyDescent="0.25">
      <c r="A63" s="14"/>
      <c r="B63" s="21"/>
      <c r="C63" s="15"/>
      <c r="D63" s="15"/>
      <c r="E63" s="15"/>
      <c r="F63" s="15"/>
      <c r="G63" s="1"/>
      <c r="H63" s="1"/>
      <c r="I63" s="1"/>
      <c r="J63" s="1"/>
      <c r="K63" s="1"/>
      <c r="L63" s="1"/>
      <c r="M63" s="1"/>
    </row>
    <row r="64" spans="1:13" s="14" customFormat="1" hidden="1" x14ac:dyDescent="0.25">
      <c r="B64" s="21"/>
      <c r="C64" s="15"/>
      <c r="D64" s="15"/>
      <c r="E64" s="15"/>
      <c r="F64" s="15"/>
      <c r="G64" s="1"/>
      <c r="H64" s="1"/>
      <c r="I64" s="1"/>
      <c r="J64" s="1"/>
      <c r="K64" s="1"/>
      <c r="L64" s="1"/>
      <c r="M64" s="1"/>
    </row>
    <row r="65" spans="2:13" s="14" customFormat="1" hidden="1" x14ac:dyDescent="0.25">
      <c r="B65" s="21"/>
      <c r="C65" s="15"/>
      <c r="D65" s="15"/>
      <c r="E65" s="15"/>
      <c r="F65" s="15"/>
      <c r="G65" s="1"/>
      <c r="H65" s="1"/>
      <c r="I65" s="1"/>
      <c r="J65" s="1"/>
      <c r="K65" s="1"/>
      <c r="L65" s="1"/>
      <c r="M65" s="1"/>
    </row>
    <row r="66" spans="2:13" s="14" customFormat="1" hidden="1" x14ac:dyDescent="0.25">
      <c r="B66" s="21"/>
      <c r="C66" s="15"/>
      <c r="D66" s="15"/>
      <c r="E66" s="15"/>
      <c r="F66" s="15"/>
      <c r="G66" s="1"/>
      <c r="H66" s="1"/>
      <c r="I66" s="1"/>
      <c r="J66" s="1"/>
      <c r="K66" s="1"/>
      <c r="L66" s="1"/>
      <c r="M66" s="1"/>
    </row>
    <row r="67" spans="2:13" s="14" customFormat="1" hidden="1" x14ac:dyDescent="0.25">
      <c r="B67" s="21"/>
      <c r="C67" s="15"/>
      <c r="D67" s="15"/>
      <c r="E67" s="15"/>
      <c r="F67" s="15"/>
      <c r="G67" s="1"/>
      <c r="H67" s="1"/>
      <c r="I67" s="1"/>
      <c r="J67" s="1"/>
      <c r="K67" s="1"/>
      <c r="L67" s="1"/>
      <c r="M67" s="1"/>
    </row>
    <row r="68" spans="2:13" s="14" customFormat="1" hidden="1" x14ac:dyDescent="0.25">
      <c r="B68" s="21"/>
      <c r="C68" s="15"/>
      <c r="D68" s="15"/>
      <c r="E68" s="15"/>
      <c r="F68" s="15"/>
      <c r="G68" s="1"/>
      <c r="H68" s="1"/>
      <c r="I68" s="1"/>
      <c r="J68" s="1"/>
      <c r="K68" s="1"/>
      <c r="L68" s="1"/>
      <c r="M68" s="1"/>
    </row>
    <row r="69" spans="2:13" s="14" customFormat="1" hidden="1" x14ac:dyDescent="0.25">
      <c r="B69" s="21"/>
      <c r="C69" s="15"/>
      <c r="D69" s="15"/>
      <c r="E69" s="15"/>
      <c r="F69" s="15"/>
      <c r="G69" s="1"/>
      <c r="H69" s="1"/>
      <c r="I69" s="1"/>
      <c r="J69" s="1"/>
      <c r="K69" s="1"/>
      <c r="L69" s="1"/>
      <c r="M69" s="1"/>
    </row>
    <row r="70" spans="2:13" s="14" customFormat="1" hidden="1" x14ac:dyDescent="0.25">
      <c r="B70" s="21"/>
      <c r="C70" s="15"/>
      <c r="D70" s="15"/>
      <c r="E70" s="15"/>
      <c r="F70" s="15"/>
      <c r="G70" s="1"/>
      <c r="H70" s="1"/>
      <c r="I70" s="1"/>
      <c r="J70" s="1"/>
      <c r="K70" s="1"/>
      <c r="L70" s="1"/>
      <c r="M70" s="1"/>
    </row>
    <row r="71" spans="2:13" s="14" customFormat="1" hidden="1" x14ac:dyDescent="0.25">
      <c r="B71" s="21"/>
      <c r="C71" s="15"/>
      <c r="D71" s="15"/>
      <c r="E71" s="15"/>
      <c r="F71" s="15"/>
      <c r="G71" s="1"/>
      <c r="H71" s="1"/>
      <c r="I71" s="1"/>
      <c r="J71" s="1"/>
      <c r="K71" s="1"/>
      <c r="L71" s="1"/>
      <c r="M71" s="1"/>
    </row>
    <row r="72" spans="2:13" s="14" customFormat="1" hidden="1" x14ac:dyDescent="0.25">
      <c r="B72" s="21"/>
      <c r="C72" s="15"/>
      <c r="D72" s="15"/>
      <c r="E72" s="15"/>
      <c r="F72" s="15"/>
      <c r="G72" s="1"/>
      <c r="H72" s="1"/>
      <c r="I72" s="1"/>
      <c r="J72" s="1"/>
      <c r="K72" s="1"/>
      <c r="L72" s="1"/>
      <c r="M72" s="1"/>
    </row>
    <row r="73" spans="2:13" s="14" customFormat="1" hidden="1" x14ac:dyDescent="0.25">
      <c r="B73" s="21"/>
      <c r="C73" s="15"/>
      <c r="D73" s="15"/>
      <c r="E73" s="15"/>
      <c r="F73" s="15"/>
      <c r="G73" s="1"/>
      <c r="H73" s="1"/>
      <c r="I73" s="1"/>
      <c r="J73" s="1"/>
      <c r="K73" s="1"/>
      <c r="L73" s="1"/>
      <c r="M73" s="1"/>
    </row>
    <row r="74" spans="2:13" s="14" customFormat="1" hidden="1" x14ac:dyDescent="0.25">
      <c r="B74" s="21"/>
      <c r="C74" s="15"/>
      <c r="D74" s="15"/>
      <c r="E74" s="15"/>
      <c r="F74" s="15"/>
      <c r="G74" s="1"/>
      <c r="H74" s="1"/>
      <c r="I74" s="1"/>
      <c r="J74" s="1"/>
      <c r="K74" s="1"/>
      <c r="L74" s="1"/>
      <c r="M74" s="1"/>
    </row>
    <row r="75" spans="2:13" s="14" customFormat="1" hidden="1" x14ac:dyDescent="0.25">
      <c r="B75" s="21"/>
      <c r="C75" s="15"/>
      <c r="D75" s="15"/>
      <c r="E75" s="15"/>
      <c r="F75" s="15"/>
      <c r="G75" s="1"/>
      <c r="H75" s="1"/>
      <c r="I75" s="1"/>
      <c r="J75" s="1"/>
      <c r="K75" s="1"/>
      <c r="L75" s="1"/>
      <c r="M75" s="1"/>
    </row>
    <row r="76" spans="2:13" s="14" customFormat="1" hidden="1" x14ac:dyDescent="0.25">
      <c r="B76" s="21"/>
      <c r="C76" s="15"/>
      <c r="D76" s="15"/>
      <c r="E76" s="15"/>
      <c r="F76" s="15"/>
      <c r="G76" s="1"/>
      <c r="H76" s="1"/>
      <c r="I76" s="1"/>
      <c r="J76" s="1"/>
      <c r="K76" s="1"/>
      <c r="L76" s="1"/>
      <c r="M76" s="1"/>
    </row>
    <row r="77" spans="2:13" s="14" customFormat="1" hidden="1" x14ac:dyDescent="0.25">
      <c r="B77" s="21"/>
      <c r="C77" s="15"/>
      <c r="D77" s="15"/>
      <c r="E77" s="15"/>
      <c r="F77" s="15"/>
      <c r="G77" s="1"/>
      <c r="H77" s="1"/>
      <c r="I77" s="1"/>
      <c r="J77" s="1"/>
      <c r="K77" s="1"/>
      <c r="L77" s="1"/>
      <c r="M77" s="1"/>
    </row>
    <row r="78" spans="2:13" s="14" customFormat="1" hidden="1" x14ac:dyDescent="0.25">
      <c r="B78" s="21"/>
      <c r="C78" s="15"/>
      <c r="D78" s="15"/>
      <c r="E78" s="15"/>
      <c r="F78" s="15"/>
      <c r="G78" s="1"/>
      <c r="H78" s="1"/>
      <c r="I78" s="1"/>
      <c r="J78" s="1"/>
      <c r="K78" s="1"/>
      <c r="L78" s="1"/>
      <c r="M78" s="1"/>
    </row>
    <row r="79" spans="2:13" hidden="1" x14ac:dyDescent="0.25"/>
    <row r="80" spans="2:13" hidden="1" x14ac:dyDescent="0.25"/>
    <row r="81" spans="2:13" hidden="1" x14ac:dyDescent="0.25"/>
    <row r="82" spans="2:13" s="14" customFormat="1" hidden="1" x14ac:dyDescent="0.25">
      <c r="B82" s="21"/>
      <c r="C82" s="15"/>
      <c r="D82" s="15"/>
      <c r="E82" s="15"/>
      <c r="F82" s="15"/>
      <c r="G82" s="1"/>
      <c r="H82" s="1"/>
      <c r="I82" s="1"/>
      <c r="J82" s="1"/>
      <c r="K82" s="1"/>
      <c r="L82" s="1"/>
      <c r="M82" s="1"/>
    </row>
    <row r="83" spans="2:13" s="14" customFormat="1" hidden="1" x14ac:dyDescent="0.25">
      <c r="B83" s="21"/>
      <c r="C83" s="15"/>
      <c r="D83" s="15"/>
      <c r="E83" s="15"/>
      <c r="F83" s="15"/>
      <c r="G83" s="1"/>
      <c r="H83" s="1"/>
      <c r="I83" s="1"/>
      <c r="J83" s="1"/>
      <c r="K83" s="1"/>
      <c r="L83" s="1"/>
      <c r="M83" s="1"/>
    </row>
    <row r="84" spans="2:13" s="14" customFormat="1" hidden="1" x14ac:dyDescent="0.25">
      <c r="B84" s="21"/>
      <c r="C84" s="15"/>
      <c r="D84" s="15"/>
      <c r="E84" s="15"/>
      <c r="F84" s="15"/>
      <c r="G84" s="1"/>
      <c r="H84" s="1"/>
      <c r="I84" s="1"/>
      <c r="J84" s="1"/>
      <c r="K84" s="1"/>
      <c r="L84" s="1"/>
      <c r="M84" s="1"/>
    </row>
    <row r="85" spans="2:13" s="14" customFormat="1" hidden="1" x14ac:dyDescent="0.25">
      <c r="B85" s="21"/>
      <c r="C85" s="15"/>
      <c r="D85" s="15"/>
      <c r="E85" s="15"/>
      <c r="F85" s="15"/>
      <c r="G85" s="1"/>
      <c r="H85" s="1"/>
      <c r="I85" s="1"/>
      <c r="J85" s="1"/>
      <c r="K85" s="1"/>
      <c r="L85" s="1"/>
      <c r="M85" s="1"/>
    </row>
    <row r="86" spans="2:13" s="14" customFormat="1" hidden="1" x14ac:dyDescent="0.25">
      <c r="B86" s="21"/>
      <c r="C86" s="15"/>
      <c r="D86" s="15"/>
      <c r="E86" s="15"/>
      <c r="F86" s="15"/>
      <c r="G86" s="1"/>
      <c r="H86" s="1"/>
      <c r="I86" s="1"/>
      <c r="J86" s="1"/>
      <c r="K86" s="1"/>
      <c r="L86" s="1"/>
      <c r="M86" s="1"/>
    </row>
    <row r="87" spans="2:13" s="14" customFormat="1" hidden="1" x14ac:dyDescent="0.25">
      <c r="B87" s="21"/>
      <c r="C87" s="15"/>
      <c r="D87" s="15"/>
      <c r="E87" s="15"/>
      <c r="F87" s="15"/>
      <c r="G87" s="1"/>
      <c r="H87" s="1"/>
      <c r="I87" s="1"/>
      <c r="J87" s="1"/>
      <c r="K87" s="1"/>
      <c r="L87" s="1"/>
      <c r="M87" s="1"/>
    </row>
    <row r="88" spans="2:13" s="14" customFormat="1" hidden="1" x14ac:dyDescent="0.25">
      <c r="B88" s="21"/>
      <c r="C88" s="15"/>
      <c r="D88" s="15"/>
      <c r="E88" s="15"/>
      <c r="F88" s="15"/>
      <c r="G88" s="1"/>
      <c r="H88" s="1"/>
      <c r="I88" s="1"/>
      <c r="J88" s="1"/>
      <c r="K88" s="1"/>
      <c r="L88" s="1"/>
      <c r="M88" s="1"/>
    </row>
    <row r="89" spans="2:13" s="14" customFormat="1" hidden="1" x14ac:dyDescent="0.25">
      <c r="B89" s="21"/>
      <c r="C89" s="15"/>
      <c r="D89" s="15"/>
      <c r="E89" s="15"/>
      <c r="F89" s="15"/>
      <c r="G89" s="1"/>
      <c r="H89" s="1"/>
      <c r="I89" s="1"/>
      <c r="J89" s="1"/>
      <c r="K89" s="1"/>
      <c r="L89" s="1"/>
      <c r="M89" s="1"/>
    </row>
    <row r="90" spans="2:13" s="14" customFormat="1" hidden="1" x14ac:dyDescent="0.25">
      <c r="B90" s="21"/>
      <c r="C90" s="15"/>
      <c r="D90" s="15"/>
      <c r="E90" s="15"/>
      <c r="F90" s="15"/>
      <c r="G90" s="1"/>
      <c r="H90" s="1"/>
      <c r="I90" s="1"/>
      <c r="J90" s="1"/>
      <c r="K90" s="1"/>
      <c r="L90" s="1"/>
      <c r="M90" s="1"/>
    </row>
    <row r="91" spans="2:13" s="14" customFormat="1" hidden="1" x14ac:dyDescent="0.25">
      <c r="B91" s="21"/>
      <c r="C91" s="15"/>
      <c r="D91" s="15"/>
      <c r="E91" s="15"/>
      <c r="F91" s="15"/>
      <c r="G91" s="1"/>
      <c r="H91" s="1"/>
      <c r="I91" s="1"/>
      <c r="J91" s="1"/>
      <c r="K91" s="1"/>
      <c r="L91" s="1"/>
      <c r="M91" s="1"/>
    </row>
    <row r="92" spans="2:13" s="14" customFormat="1" hidden="1" x14ac:dyDescent="0.25">
      <c r="B92" s="21"/>
      <c r="C92" s="15"/>
      <c r="D92" s="15"/>
      <c r="E92" s="15"/>
      <c r="F92" s="15"/>
      <c r="G92" s="1"/>
      <c r="H92" s="1"/>
      <c r="I92" s="1"/>
      <c r="J92" s="1"/>
      <c r="K92" s="1"/>
      <c r="L92" s="1"/>
      <c r="M92" s="1"/>
    </row>
    <row r="93" spans="2:13" s="14" customFormat="1" hidden="1" x14ac:dyDescent="0.25">
      <c r="B93" s="21"/>
      <c r="C93" s="15"/>
      <c r="D93" s="15"/>
      <c r="E93" s="15"/>
      <c r="F93" s="15"/>
      <c r="G93" s="1"/>
      <c r="H93" s="1"/>
      <c r="I93" s="1"/>
      <c r="J93" s="1"/>
      <c r="K93" s="1"/>
      <c r="L93" s="1"/>
      <c r="M93" s="1"/>
    </row>
    <row r="94" spans="2:13" s="14" customFormat="1" hidden="1" x14ac:dyDescent="0.25">
      <c r="B94" s="21"/>
      <c r="C94" s="15"/>
      <c r="D94" s="15"/>
      <c r="E94" s="15"/>
      <c r="F94" s="15"/>
      <c r="G94" s="1"/>
      <c r="H94" s="1"/>
      <c r="I94" s="1"/>
      <c r="J94" s="1"/>
      <c r="K94" s="1"/>
      <c r="L94" s="1"/>
      <c r="M94" s="1"/>
    </row>
    <row r="95" spans="2:13" s="14" customFormat="1" hidden="1" x14ac:dyDescent="0.25">
      <c r="B95" s="21"/>
      <c r="C95" s="15"/>
      <c r="D95" s="15"/>
      <c r="E95" s="15"/>
      <c r="F95" s="15"/>
      <c r="G95" s="1"/>
      <c r="H95" s="1"/>
      <c r="I95" s="1"/>
      <c r="J95" s="1"/>
      <c r="K95" s="1"/>
      <c r="L95" s="1"/>
      <c r="M95" s="1"/>
    </row>
    <row r="96" spans="2:13" s="14" customFormat="1" hidden="1" x14ac:dyDescent="0.25">
      <c r="B96" s="21"/>
      <c r="C96" s="15"/>
      <c r="D96" s="15"/>
      <c r="E96" s="15"/>
      <c r="F96" s="15"/>
      <c r="G96" s="1"/>
      <c r="H96" s="1"/>
      <c r="I96" s="1"/>
      <c r="J96" s="1"/>
      <c r="K96" s="1"/>
      <c r="L96" s="1"/>
      <c r="M96" s="1"/>
    </row>
    <row r="97" spans="2:13" s="14" customFormat="1" hidden="1" x14ac:dyDescent="0.25">
      <c r="B97" s="21"/>
      <c r="C97" s="15"/>
      <c r="D97" s="15"/>
      <c r="E97" s="15"/>
      <c r="F97" s="15"/>
      <c r="G97" s="1"/>
      <c r="H97" s="1"/>
      <c r="I97" s="1"/>
      <c r="J97" s="1"/>
      <c r="K97" s="1"/>
      <c r="L97" s="1"/>
      <c r="M97" s="1"/>
    </row>
    <row r="98" spans="2:13" hidden="1" x14ac:dyDescent="0.25"/>
    <row r="99" spans="2:13" hidden="1" x14ac:dyDescent="0.25"/>
    <row r="100" spans="2:13" x14ac:dyDescent="0.25"/>
    <row r="101" spans="2:13" x14ac:dyDescent="0.25"/>
    <row r="102" spans="2:13" x14ac:dyDescent="0.25"/>
    <row r="103" spans="2:13" x14ac:dyDescent="0.25"/>
    <row r="104" spans="2:13" s="14" customFormat="1" x14ac:dyDescent="0.25">
      <c r="B104" s="21"/>
      <c r="C104" s="15"/>
      <c r="D104" s="15"/>
      <c r="E104" s="15"/>
      <c r="F104" s="15"/>
      <c r="G104" s="1"/>
      <c r="H104" s="1"/>
      <c r="I104" s="1"/>
      <c r="J104" s="1"/>
      <c r="K104" s="1"/>
      <c r="L104" s="1"/>
      <c r="M104" s="1"/>
    </row>
    <row r="105" spans="2:13" x14ac:dyDescent="0.25"/>
    <row r="106" spans="2:13" x14ac:dyDescent="0.25"/>
    <row r="107" spans="2:13" x14ac:dyDescent="0.25"/>
    <row r="108" spans="2:13" x14ac:dyDescent="0.25"/>
    <row r="109" spans="2:13" x14ac:dyDescent="0.25"/>
    <row r="110" spans="2:13" x14ac:dyDescent="0.25"/>
    <row r="111" spans="2:13" x14ac:dyDescent="0.25"/>
    <row r="112" spans="2:13" x14ac:dyDescent="0.25"/>
    <row r="113" spans="1:13" x14ac:dyDescent="0.25"/>
    <row r="114" spans="1:13" x14ac:dyDescent="0.25"/>
    <row r="115" spans="1:13" s="20" customFormat="1" x14ac:dyDescent="0.25">
      <c r="A115" s="14"/>
      <c r="B115" s="21"/>
      <c r="C115" s="15"/>
      <c r="D115" s="15"/>
      <c r="E115" s="15"/>
      <c r="F115" s="15"/>
      <c r="G115" s="1"/>
      <c r="H115" s="1"/>
      <c r="I115" s="1"/>
      <c r="J115" s="1"/>
      <c r="K115" s="1"/>
      <c r="L115" s="1"/>
      <c r="M115" s="1"/>
    </row>
    <row r="116" spans="1:13" s="20" customFormat="1" x14ac:dyDescent="0.25">
      <c r="A116" s="14"/>
      <c r="B116" s="21"/>
      <c r="C116" s="15"/>
      <c r="D116" s="15"/>
      <c r="E116" s="15"/>
      <c r="F116" s="15"/>
      <c r="G116" s="1"/>
      <c r="H116" s="1"/>
      <c r="I116" s="1"/>
      <c r="J116" s="1"/>
      <c r="K116" s="1"/>
      <c r="L116" s="1"/>
      <c r="M116" s="1"/>
    </row>
    <row r="117" spans="1:13" s="20" customFormat="1" x14ac:dyDescent="0.25">
      <c r="A117" s="14"/>
      <c r="B117" s="21"/>
      <c r="C117" s="15"/>
      <c r="D117" s="15"/>
      <c r="E117" s="15"/>
      <c r="F117" s="15"/>
      <c r="G117" s="1"/>
      <c r="H117" s="1"/>
      <c r="I117" s="1"/>
      <c r="J117" s="1"/>
      <c r="K117" s="1"/>
      <c r="L117" s="1"/>
      <c r="M117" s="1"/>
    </row>
    <row r="118" spans="1:13" s="20" customFormat="1" x14ac:dyDescent="0.25">
      <c r="A118" s="14"/>
      <c r="B118" s="21"/>
      <c r="C118" s="15"/>
      <c r="D118" s="15"/>
      <c r="E118" s="15"/>
      <c r="F118" s="15"/>
      <c r="G118" s="1"/>
      <c r="H118" s="1"/>
      <c r="I118" s="1"/>
      <c r="J118" s="1"/>
      <c r="K118" s="1"/>
      <c r="L118" s="1"/>
      <c r="M118" s="1"/>
    </row>
    <row r="119" spans="1:13" s="20" customFormat="1" x14ac:dyDescent="0.25">
      <c r="A119" s="14"/>
      <c r="B119" s="21"/>
      <c r="C119" s="15"/>
      <c r="D119" s="15"/>
      <c r="E119" s="15"/>
      <c r="F119" s="15"/>
      <c r="G119" s="1"/>
      <c r="H119" s="1"/>
      <c r="I119" s="1"/>
      <c r="J119" s="1"/>
      <c r="K119" s="1"/>
      <c r="L119" s="1"/>
      <c r="M119" s="1"/>
    </row>
    <row r="120" spans="1:13" s="20" customFormat="1" x14ac:dyDescent="0.25">
      <c r="A120" s="14"/>
      <c r="B120" s="21"/>
      <c r="C120" s="15"/>
      <c r="D120" s="15"/>
      <c r="E120" s="15"/>
      <c r="F120" s="15"/>
      <c r="G120" s="1"/>
      <c r="H120" s="1"/>
      <c r="I120" s="1"/>
      <c r="J120" s="1"/>
      <c r="K120" s="1"/>
      <c r="L120" s="1"/>
      <c r="M120" s="1"/>
    </row>
    <row r="121" spans="1:13" s="20" customFormat="1" x14ac:dyDescent="0.25">
      <c r="A121" s="14"/>
      <c r="B121" s="21"/>
      <c r="C121" s="15"/>
      <c r="D121" s="15"/>
      <c r="E121" s="15"/>
      <c r="F121" s="15"/>
      <c r="G121" s="1"/>
      <c r="H121" s="1"/>
      <c r="I121" s="1"/>
      <c r="J121" s="1"/>
      <c r="K121" s="1"/>
      <c r="L121" s="1"/>
      <c r="M121" s="1"/>
    </row>
    <row r="122" spans="1:13" s="20" customFormat="1" x14ac:dyDescent="0.25">
      <c r="A122" s="14"/>
      <c r="B122" s="21"/>
      <c r="C122" s="15"/>
      <c r="D122" s="15"/>
      <c r="E122" s="15"/>
      <c r="F122" s="15"/>
      <c r="G122" s="1"/>
      <c r="H122" s="1"/>
      <c r="I122" s="1"/>
      <c r="J122" s="1"/>
      <c r="K122" s="1"/>
      <c r="L122" s="1"/>
      <c r="M122" s="1"/>
    </row>
    <row r="123" spans="1:13" x14ac:dyDescent="0.25"/>
    <row r="124" spans="1:13" s="20" customFormat="1" x14ac:dyDescent="0.25">
      <c r="A124" s="14"/>
      <c r="B124" s="21"/>
      <c r="C124" s="15"/>
      <c r="D124" s="15"/>
      <c r="E124" s="15"/>
      <c r="F124" s="15"/>
      <c r="G124" s="1"/>
      <c r="H124" s="1"/>
      <c r="I124" s="1"/>
      <c r="J124" s="1"/>
      <c r="K124" s="1"/>
      <c r="L124" s="1"/>
      <c r="M124" s="1"/>
    </row>
    <row r="125" spans="1:13" s="20" customFormat="1" x14ac:dyDescent="0.25">
      <c r="A125" s="14"/>
      <c r="B125" s="21"/>
      <c r="C125" s="15"/>
      <c r="D125" s="15"/>
      <c r="E125" s="15"/>
      <c r="F125" s="15"/>
      <c r="G125" s="1"/>
      <c r="H125" s="1"/>
      <c r="I125" s="1"/>
      <c r="J125" s="1"/>
      <c r="K125" s="1"/>
      <c r="L125" s="1"/>
      <c r="M125" s="1"/>
    </row>
    <row r="126" spans="1:13" x14ac:dyDescent="0.25"/>
    <row r="127" spans="1:13" x14ac:dyDescent="0.25"/>
    <row r="128" spans="1:13" x14ac:dyDescent="0.25"/>
    <row r="129" spans="2:13" s="14" customFormat="1" x14ac:dyDescent="0.25">
      <c r="B129" s="21"/>
      <c r="C129" s="15"/>
      <c r="D129" s="15"/>
      <c r="E129" s="15"/>
      <c r="F129" s="15"/>
      <c r="G129" s="1"/>
      <c r="H129" s="1"/>
      <c r="I129" s="1"/>
      <c r="J129" s="1"/>
      <c r="K129" s="1"/>
      <c r="L129" s="1"/>
      <c r="M129" s="1"/>
    </row>
    <row r="130" spans="2:13" s="14" customFormat="1" x14ac:dyDescent="0.25">
      <c r="B130" s="21"/>
      <c r="C130" s="15"/>
      <c r="D130" s="15"/>
      <c r="E130" s="15"/>
      <c r="F130" s="15"/>
      <c r="G130" s="1"/>
      <c r="H130" s="1"/>
      <c r="I130" s="1"/>
      <c r="J130" s="1"/>
      <c r="K130" s="1"/>
      <c r="L130" s="1"/>
      <c r="M130" s="1"/>
    </row>
    <row r="131" spans="2:13" s="14" customFormat="1" x14ac:dyDescent="0.25">
      <c r="B131" s="21"/>
      <c r="C131" s="15"/>
      <c r="D131" s="15"/>
      <c r="E131" s="15"/>
      <c r="F131" s="15"/>
      <c r="G131" s="1"/>
      <c r="H131" s="1"/>
      <c r="I131" s="1"/>
      <c r="J131" s="1"/>
      <c r="K131" s="1"/>
      <c r="L131" s="1"/>
      <c r="M131" s="1"/>
    </row>
    <row r="132" spans="2:13" s="14" customFormat="1" x14ac:dyDescent="0.25">
      <c r="B132" s="21"/>
      <c r="C132" s="15"/>
      <c r="D132" s="15"/>
      <c r="E132" s="15"/>
      <c r="F132" s="15"/>
      <c r="G132" s="1"/>
      <c r="H132" s="1"/>
      <c r="I132" s="1"/>
      <c r="J132" s="1"/>
      <c r="K132" s="1"/>
      <c r="L132" s="1"/>
      <c r="M132" s="1"/>
    </row>
    <row r="133" spans="2:13" s="14" customFormat="1" x14ac:dyDescent="0.25">
      <c r="B133" s="21"/>
      <c r="C133" s="15"/>
      <c r="D133" s="15"/>
      <c r="E133" s="15"/>
      <c r="F133" s="15"/>
      <c r="G133" s="1"/>
      <c r="H133" s="1"/>
      <c r="I133" s="1"/>
      <c r="J133" s="1"/>
      <c r="K133" s="1"/>
      <c r="L133" s="1"/>
      <c r="M133" s="1"/>
    </row>
    <row r="134" spans="2:13" s="14" customFormat="1" x14ac:dyDescent="0.25">
      <c r="B134" s="21"/>
      <c r="C134" s="15"/>
      <c r="D134" s="15"/>
      <c r="E134" s="15"/>
      <c r="F134" s="15"/>
      <c r="G134" s="1"/>
      <c r="H134" s="1"/>
      <c r="I134" s="1"/>
      <c r="J134" s="1"/>
      <c r="K134" s="1"/>
      <c r="L134" s="1"/>
      <c r="M134" s="1"/>
    </row>
    <row r="135" spans="2:13" s="14" customFormat="1" x14ac:dyDescent="0.25">
      <c r="B135" s="21"/>
      <c r="C135" s="15"/>
      <c r="D135" s="15"/>
      <c r="E135" s="15"/>
      <c r="F135" s="15"/>
      <c r="G135" s="1"/>
      <c r="H135" s="1"/>
      <c r="I135" s="1"/>
      <c r="J135" s="1"/>
      <c r="K135" s="1"/>
      <c r="L135" s="1"/>
      <c r="M135" s="1"/>
    </row>
    <row r="136" spans="2:13" s="14" customFormat="1" x14ac:dyDescent="0.25">
      <c r="B136" s="21"/>
      <c r="C136" s="15"/>
      <c r="D136" s="15"/>
      <c r="E136" s="15"/>
      <c r="F136" s="15"/>
      <c r="G136" s="1"/>
      <c r="H136" s="1"/>
      <c r="I136" s="1"/>
      <c r="J136" s="1"/>
      <c r="K136" s="1"/>
      <c r="L136" s="1"/>
      <c r="M136" s="1"/>
    </row>
    <row r="137" spans="2:13" s="14" customFormat="1" x14ac:dyDescent="0.25">
      <c r="B137" s="21"/>
      <c r="C137" s="15"/>
      <c r="D137" s="15"/>
      <c r="E137" s="15"/>
      <c r="F137" s="15"/>
      <c r="G137" s="1"/>
      <c r="H137" s="1"/>
      <c r="I137" s="1"/>
      <c r="J137" s="1"/>
      <c r="K137" s="1"/>
      <c r="L137" s="1"/>
      <c r="M137" s="1"/>
    </row>
    <row r="138" spans="2:13" s="14" customFormat="1" x14ac:dyDescent="0.25">
      <c r="B138" s="21"/>
      <c r="C138" s="15"/>
      <c r="D138" s="15"/>
      <c r="E138" s="15"/>
      <c r="F138" s="15"/>
      <c r="G138" s="1"/>
      <c r="H138" s="1"/>
      <c r="I138" s="1"/>
      <c r="J138" s="1"/>
      <c r="K138" s="1"/>
      <c r="L138" s="1"/>
      <c r="M138" s="1"/>
    </row>
    <row r="139" spans="2:13" s="14" customFormat="1" x14ac:dyDescent="0.25">
      <c r="B139" s="21"/>
      <c r="C139" s="15"/>
      <c r="D139" s="15"/>
      <c r="E139" s="15"/>
      <c r="F139" s="15"/>
      <c r="G139" s="1"/>
      <c r="H139" s="1"/>
      <c r="I139" s="1"/>
      <c r="J139" s="1"/>
      <c r="K139" s="1"/>
      <c r="L139" s="1"/>
      <c r="M139" s="1"/>
    </row>
    <row r="140" spans="2:13" s="14" customFormat="1" x14ac:dyDescent="0.25">
      <c r="B140" s="21"/>
      <c r="C140" s="15"/>
      <c r="D140" s="15"/>
      <c r="E140" s="15"/>
      <c r="F140" s="15"/>
      <c r="G140" s="1"/>
      <c r="H140" s="1"/>
      <c r="I140" s="1"/>
      <c r="J140" s="1"/>
      <c r="K140" s="1"/>
      <c r="L140" s="1"/>
      <c r="M140" s="1"/>
    </row>
    <row r="141" spans="2:13" s="14" customFormat="1" x14ac:dyDescent="0.25">
      <c r="B141" s="21"/>
      <c r="C141" s="15"/>
      <c r="D141" s="15"/>
      <c r="E141" s="15"/>
      <c r="F141" s="15"/>
      <c r="G141" s="1"/>
      <c r="H141" s="1"/>
      <c r="I141" s="1"/>
      <c r="J141" s="1"/>
      <c r="K141" s="1"/>
      <c r="L141" s="1"/>
      <c r="M141" s="1"/>
    </row>
    <row r="142" spans="2:13" s="14" customFormat="1" x14ac:dyDescent="0.25">
      <c r="B142" s="21"/>
      <c r="C142" s="15"/>
      <c r="D142" s="15"/>
      <c r="E142" s="15"/>
      <c r="F142" s="15"/>
      <c r="G142" s="1"/>
      <c r="H142" s="1"/>
      <c r="I142" s="1"/>
      <c r="J142" s="1"/>
      <c r="K142" s="1"/>
      <c r="L142" s="1"/>
      <c r="M142" s="1"/>
    </row>
    <row r="143" spans="2:13" s="14" customFormat="1" x14ac:dyDescent="0.25">
      <c r="B143" s="21"/>
      <c r="C143" s="15"/>
      <c r="D143" s="15"/>
      <c r="E143" s="15"/>
      <c r="F143" s="15"/>
      <c r="G143" s="1"/>
      <c r="H143" s="1"/>
      <c r="I143" s="1"/>
      <c r="J143" s="1"/>
      <c r="K143" s="1"/>
      <c r="L143" s="1"/>
      <c r="M143" s="1"/>
    </row>
    <row r="144" spans="2:13" s="14" customFormat="1" x14ac:dyDescent="0.25">
      <c r="B144" s="21"/>
      <c r="C144" s="15"/>
      <c r="D144" s="15"/>
      <c r="E144" s="15"/>
      <c r="F144" s="15"/>
      <c r="G144" s="1"/>
      <c r="H144" s="1"/>
      <c r="I144" s="1"/>
      <c r="J144" s="1"/>
      <c r="K144" s="1"/>
      <c r="L144" s="1"/>
      <c r="M144" s="1"/>
    </row>
    <row r="145" x14ac:dyDescent="0.25"/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на 01.12.2024   </vt:lpstr>
      <vt:lpstr>на 01.11.2024   </vt:lpstr>
      <vt:lpstr>на 01.10.2024  </vt:lpstr>
      <vt:lpstr>на 01.09.2024 </vt:lpstr>
      <vt:lpstr>на 01.08.2024 </vt:lpstr>
      <vt:lpstr>на 01.07.2024</vt:lpstr>
      <vt:lpstr>на 01.06.2024 </vt:lpstr>
      <vt:lpstr>на 01.05.2024 </vt:lpstr>
      <vt:lpstr>на 01.04.2024 </vt:lpstr>
      <vt:lpstr>на 01.03.2024</vt:lpstr>
      <vt:lpstr>на 01.02.2024</vt:lpstr>
    </vt:vector>
  </TitlesOfParts>
  <Company>МКУ "ФУ г. Канска"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pleskach</dc:creator>
  <cp:lastModifiedBy>116</cp:lastModifiedBy>
  <cp:lastPrinted>2024-12-03T04:34:33Z</cp:lastPrinted>
  <dcterms:created xsi:type="dcterms:W3CDTF">2013-06-21T00:40:31Z</dcterms:created>
  <dcterms:modified xsi:type="dcterms:W3CDTF">2024-12-03T04:34:37Z</dcterms:modified>
</cp:coreProperties>
</file>