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3.2025" sheetId="124" r:id="rId1"/>
    <sheet name="на 01.02.2025" sheetId="123" r:id="rId2"/>
  </sheets>
  <calcPr calcId="145621" refMode="R1C1"/>
</workbook>
</file>

<file path=xl/calcChain.xml><?xml version="1.0" encoding="utf-8"?>
<calcChain xmlns="http://schemas.openxmlformats.org/spreadsheetml/2006/main">
  <c r="F41" i="124" l="1"/>
  <c r="F40" i="124"/>
  <c r="F39" i="124"/>
  <c r="F38" i="124"/>
  <c r="F37" i="124"/>
  <c r="F36" i="124"/>
  <c r="F35" i="124"/>
  <c r="F34" i="124"/>
  <c r="F33" i="124"/>
  <c r="F32" i="124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E40" i="124"/>
  <c r="E39" i="124"/>
  <c r="E37" i="124"/>
  <c r="E35" i="124"/>
  <c r="E34" i="124"/>
  <c r="E33" i="124"/>
  <c r="E31" i="124"/>
  <c r="E30" i="124"/>
  <c r="E29" i="124"/>
  <c r="E28" i="124"/>
  <c r="E24" i="124"/>
  <c r="E23" i="124"/>
  <c r="E21" i="124"/>
  <c r="E20" i="124"/>
  <c r="E19" i="124"/>
  <c r="E18" i="124"/>
  <c r="E17" i="124"/>
  <c r="E15" i="124"/>
  <c r="E14" i="124"/>
  <c r="E13" i="124"/>
  <c r="D23" i="124"/>
  <c r="D13" i="124"/>
  <c r="C23" i="124"/>
  <c r="D8" i="124"/>
  <c r="D39" i="124"/>
  <c r="C39" i="124"/>
  <c r="D34" i="124"/>
  <c r="C34" i="124"/>
  <c r="D30" i="124"/>
  <c r="C30" i="124"/>
  <c r="D28" i="124"/>
  <c r="C28" i="124"/>
  <c r="C13" i="124"/>
  <c r="F8" i="124"/>
  <c r="C8" i="124"/>
  <c r="E8" i="124" l="1"/>
  <c r="F13" i="123"/>
  <c r="E13" i="123"/>
  <c r="F11" i="123"/>
  <c r="F38" i="123" l="1"/>
  <c r="F37" i="123"/>
  <c r="F36" i="123"/>
  <c r="F35" i="123"/>
  <c r="F34" i="123"/>
  <c r="F33" i="123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2" i="123"/>
  <c r="F10" i="123"/>
  <c r="F9" i="123"/>
  <c r="E37" i="123"/>
  <c r="E36" i="123"/>
  <c r="E34" i="123"/>
  <c r="E32" i="123"/>
  <c r="E31" i="123"/>
  <c r="E28" i="123"/>
  <c r="E27" i="123"/>
  <c r="E22" i="123"/>
  <c r="E21" i="123"/>
  <c r="E20" i="123"/>
  <c r="E19" i="123"/>
  <c r="E18" i="123"/>
  <c r="E17" i="123"/>
  <c r="E16" i="123"/>
  <c r="E14" i="123"/>
  <c r="E12" i="123"/>
  <c r="E10" i="123"/>
  <c r="D31" i="123"/>
  <c r="C31" i="123"/>
  <c r="D27" i="123"/>
  <c r="D21" i="123"/>
  <c r="C21" i="123"/>
  <c r="D12" i="123"/>
  <c r="C12" i="123"/>
  <c r="D8" i="123"/>
  <c r="E8" i="123" s="1"/>
  <c r="C8" i="123"/>
  <c r="D36" i="123" l="1"/>
  <c r="C36" i="123"/>
  <c r="C27" i="123"/>
  <c r="D25" i="123"/>
  <c r="C25" i="123"/>
  <c r="F8" i="123" l="1"/>
</calcChain>
</file>

<file path=xl/sharedStrings.xml><?xml version="1.0" encoding="utf-8"?>
<sst xmlns="http://schemas.openxmlformats.org/spreadsheetml/2006/main" count="85" uniqueCount="42">
  <si>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</si>
  <si>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</si>
  <si>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</si>
  <si>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</si>
  <si>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</si>
  <si>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</si>
  <si>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</si>
  <si>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</si>
  <si>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</si>
  <si>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</si>
  <si>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</si>
  <si>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</si>
  <si>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</si>
  <si>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</si>
  <si>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</si>
  <si>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</si>
  <si>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</si>
  <si>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</si>
  <si>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</si>
  <si>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</si>
  <si>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</si>
  <si>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</si>
  <si>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</si>
  <si>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</si>
  <si>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</si>
  <si>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</si>
  <si>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</si>
  <si>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</si>
  <si>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</si>
  <si>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</si>
  <si>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</si>
  <si>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</si>
  <si>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</si>
  <si>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</si>
  <si>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</si>
  <si>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</si>
  <si>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01.03.2025 года</t>
  </si>
  <si>
    <t>Исполнено на 01.03.2025г.</t>
  </si>
  <si>
    <t>Годовой прогноз поступления доходов на 01.03.2025г.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</si>
  <si>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</si>
  <si>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Невыясненные поступления</t>
  </si>
  <si>
    <t>Безвозмездные поступления от негосударственных организаций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</si>
</sst>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workbookViewId="0">
      <selection activeCell="E41" sqref="E41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8" t="s">
        <v>36</v>
      </c>
      <c r="B2" s="28"/>
      <c r="C2" s="28"/>
      <c r="D2" s="28"/>
      <c r="E2" s="28"/>
      <c r="F2" s="2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29" t="s">
        <v>0</v>
      </c>
      <c r="B5" s="30" t="s">
        <v>1</v>
      </c>
      <c r="C5" s="33" t="s">
        <v>38</v>
      </c>
      <c r="D5" s="33" t="s">
        <v>37</v>
      </c>
      <c r="E5" s="33"/>
      <c r="F5" s="33"/>
    </row>
    <row r="6" spans="1:13" ht="36" customHeight="1" x14ac:dyDescent="0.25">
      <c r="A6" s="29"/>
      <c r="B6" s="31"/>
      <c r="C6" s="33"/>
      <c r="D6" s="33" t="s">
        <v>2</v>
      </c>
      <c r="E6" s="33" t="s">
        <v>3</v>
      </c>
      <c r="F6" s="33"/>
    </row>
    <row r="7" spans="1:13" ht="21" customHeight="1" x14ac:dyDescent="0.25">
      <c r="A7" s="29"/>
      <c r="B7" s="32"/>
      <c r="C7" s="33"/>
      <c r="D7" s="33"/>
      <c r="E7" s="26" t="s">
        <v>4</v>
      </c>
      <c r="F7" s="26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D10+D1+D9+D11+D12</f>
        <v>3.8</v>
      </c>
      <c r="E8" s="4">
        <f>D8/C8*100</f>
        <v>14.843749999999996</v>
      </c>
      <c r="F8" s="4">
        <f>D8-C8</f>
        <v>-21.8</v>
      </c>
    </row>
    <row r="9" spans="1:13" ht="31.5" customHeight="1" x14ac:dyDescent="0.25">
      <c r="A9" s="3">
        <v>2</v>
      </c>
      <c r="B9" s="22" t="s">
        <v>11</v>
      </c>
      <c r="C9" s="26">
        <v>0</v>
      </c>
      <c r="D9" s="26">
        <v>1.1000000000000001</v>
      </c>
      <c r="E9" s="26"/>
      <c r="F9" s="26">
        <f t="shared" ref="F9:F41" si="0">D9-C9</f>
        <v>1.1000000000000001</v>
      </c>
    </row>
    <row r="10" spans="1:13" ht="49.5" customHeight="1" x14ac:dyDescent="0.25">
      <c r="A10" s="3">
        <v>3</v>
      </c>
      <c r="B10" s="22" t="s">
        <v>31</v>
      </c>
      <c r="C10" s="26">
        <v>25.6</v>
      </c>
      <c r="D10" s="26">
        <v>0</v>
      </c>
      <c r="E10" s="26"/>
      <c r="F10" s="26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6">
        <v>0</v>
      </c>
      <c r="D11" s="26">
        <v>2</v>
      </c>
      <c r="E11" s="26"/>
      <c r="F11" s="26">
        <f t="shared" si="0"/>
        <v>2</v>
      </c>
    </row>
    <row r="12" spans="1:13" ht="79.5" customHeight="1" x14ac:dyDescent="0.25">
      <c r="A12" s="3">
        <v>5</v>
      </c>
      <c r="B12" s="22" t="s">
        <v>39</v>
      </c>
      <c r="C12" s="26">
        <v>0</v>
      </c>
      <c r="D12" s="26">
        <v>0.7</v>
      </c>
      <c r="E12" s="26"/>
      <c r="F12" s="26">
        <f t="shared" si="0"/>
        <v>0.7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7449.9000000000005</v>
      </c>
      <c r="E13" s="4">
        <f t="shared" ref="E9:E41" si="1">D13/C13*100</f>
        <v>14.381241204642983</v>
      </c>
      <c r="F13" s="4">
        <f t="shared" si="0"/>
        <v>-44353</v>
      </c>
    </row>
    <row r="14" spans="1:13" ht="78.75" customHeight="1" x14ac:dyDescent="0.25">
      <c r="A14" s="3">
        <v>7</v>
      </c>
      <c r="B14" s="27" t="s">
        <v>8</v>
      </c>
      <c r="C14" s="26">
        <v>25568.400000000001</v>
      </c>
      <c r="D14" s="26">
        <v>4153.6000000000004</v>
      </c>
      <c r="E14" s="26">
        <f t="shared" si="1"/>
        <v>16.245052486663226</v>
      </c>
      <c r="F14" s="26">
        <f t="shared" si="0"/>
        <v>-21414.800000000003</v>
      </c>
    </row>
    <row r="15" spans="1:13" ht="33.75" customHeight="1" x14ac:dyDescent="0.25">
      <c r="A15" s="3">
        <v>8</v>
      </c>
      <c r="B15" s="22" t="s">
        <v>15</v>
      </c>
      <c r="C15" s="26">
        <v>3917.5</v>
      </c>
      <c r="D15" s="26">
        <v>734.5</v>
      </c>
      <c r="E15" s="26">
        <f t="shared" si="1"/>
        <v>18.749202297383537</v>
      </c>
      <c r="F15" s="26">
        <f t="shared" si="0"/>
        <v>-3183</v>
      </c>
    </row>
    <row r="16" spans="1:13" ht="95.25" customHeight="1" x14ac:dyDescent="0.25">
      <c r="A16" s="3">
        <v>9</v>
      </c>
      <c r="B16" s="22" t="s">
        <v>28</v>
      </c>
      <c r="C16" s="26">
        <v>0</v>
      </c>
      <c r="D16" s="26">
        <v>32.799999999999997</v>
      </c>
      <c r="E16" s="26"/>
      <c r="F16" s="26">
        <f t="shared" si="0"/>
        <v>32.799999999999997</v>
      </c>
    </row>
    <row r="17" spans="1:6" ht="96.75" customHeight="1" x14ac:dyDescent="0.25">
      <c r="A17" s="3">
        <v>10</v>
      </c>
      <c r="B17" s="22" t="s">
        <v>24</v>
      </c>
      <c r="C17" s="26">
        <v>7711.3</v>
      </c>
      <c r="D17" s="26">
        <v>1669.1</v>
      </c>
      <c r="E17" s="26">
        <f t="shared" si="1"/>
        <v>21.644858843515358</v>
      </c>
      <c r="F17" s="26">
        <f t="shared" si="0"/>
        <v>-6042.2000000000007</v>
      </c>
    </row>
    <row r="18" spans="1:6" ht="31.5" customHeight="1" x14ac:dyDescent="0.25">
      <c r="A18" s="3">
        <v>11</v>
      </c>
      <c r="B18" s="22" t="s">
        <v>11</v>
      </c>
      <c r="C18" s="26">
        <v>1469.7</v>
      </c>
      <c r="D18" s="26">
        <v>325.89999999999998</v>
      </c>
      <c r="E18" s="26">
        <f t="shared" si="1"/>
        <v>22.174593454446484</v>
      </c>
      <c r="F18" s="26">
        <f t="shared" si="0"/>
        <v>-1143.8000000000002</v>
      </c>
    </row>
    <row r="19" spans="1:6" ht="81" customHeight="1" x14ac:dyDescent="0.25">
      <c r="A19" s="3">
        <v>12</v>
      </c>
      <c r="B19" s="22" t="s">
        <v>22</v>
      </c>
      <c r="C19" s="26">
        <v>7331</v>
      </c>
      <c r="D19" s="26">
        <v>365.9</v>
      </c>
      <c r="E19" s="26">
        <f t="shared" si="1"/>
        <v>4.9911335424907923</v>
      </c>
      <c r="F19" s="26">
        <f t="shared" si="0"/>
        <v>-6965.1</v>
      </c>
    </row>
    <row r="20" spans="1:6" ht="50.25" customHeight="1" x14ac:dyDescent="0.25">
      <c r="A20" s="3">
        <v>13</v>
      </c>
      <c r="B20" s="22" t="s">
        <v>25</v>
      </c>
      <c r="C20" s="26">
        <v>5355</v>
      </c>
      <c r="D20" s="26">
        <v>68.099999999999994</v>
      </c>
      <c r="E20" s="26">
        <f t="shared" si="1"/>
        <v>1.2717086834733893</v>
      </c>
      <c r="F20" s="26">
        <f t="shared" si="0"/>
        <v>-5286.9</v>
      </c>
    </row>
    <row r="21" spans="1:6" ht="63.75" customHeight="1" x14ac:dyDescent="0.25">
      <c r="A21" s="3">
        <v>14</v>
      </c>
      <c r="B21" s="22" t="s">
        <v>26</v>
      </c>
      <c r="C21" s="26">
        <v>450</v>
      </c>
      <c r="D21" s="26">
        <v>88.9</v>
      </c>
      <c r="E21" s="26">
        <f t="shared" si="1"/>
        <v>19.755555555555556</v>
      </c>
      <c r="F21" s="26">
        <f t="shared" si="0"/>
        <v>-361.1</v>
      </c>
    </row>
    <row r="22" spans="1:6" ht="17.25" customHeight="1" x14ac:dyDescent="0.25">
      <c r="A22" s="3">
        <v>15</v>
      </c>
      <c r="B22" s="22" t="s">
        <v>40</v>
      </c>
      <c r="C22" s="26">
        <v>0</v>
      </c>
      <c r="D22" s="26">
        <v>11.1</v>
      </c>
      <c r="E22" s="26"/>
      <c r="F22" s="26">
        <f t="shared" si="0"/>
        <v>11.1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</f>
        <v>2800817.9</v>
      </c>
      <c r="D23" s="8">
        <f>D24+D25+D26+D27</f>
        <v>314435.3</v>
      </c>
      <c r="E23" s="4">
        <f t="shared" si="1"/>
        <v>11.226552786598514</v>
      </c>
      <c r="F23" s="4">
        <f t="shared" si="0"/>
        <v>-2486382.6</v>
      </c>
    </row>
    <row r="24" spans="1:6" ht="31.5" x14ac:dyDescent="0.25">
      <c r="A24" s="3">
        <v>17</v>
      </c>
      <c r="B24" s="12" t="s">
        <v>9</v>
      </c>
      <c r="C24" s="11">
        <v>2800817.9</v>
      </c>
      <c r="D24" s="26">
        <v>301523.3</v>
      </c>
      <c r="E24" s="26">
        <f t="shared" si="1"/>
        <v>10.765544593241852</v>
      </c>
      <c r="F24" s="26">
        <f t="shared" si="0"/>
        <v>-2499294.6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6">
        <v>5160</v>
      </c>
      <c r="E25" s="26"/>
      <c r="F25" s="26">
        <f t="shared" si="0"/>
        <v>5160</v>
      </c>
    </row>
    <row r="26" spans="1:6" ht="15.75" x14ac:dyDescent="0.25">
      <c r="A26" s="3">
        <v>19</v>
      </c>
      <c r="B26" s="17" t="s">
        <v>12</v>
      </c>
      <c r="C26" s="26">
        <v>0</v>
      </c>
      <c r="D26" s="26">
        <v>9394.7000000000007</v>
      </c>
      <c r="E26" s="26"/>
      <c r="F26" s="26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6">
        <v>0</v>
      </c>
      <c r="D27" s="26">
        <v>-1642.7</v>
      </c>
      <c r="E27" s="26"/>
      <c r="F27" s="26">
        <f t="shared" si="0"/>
        <v>-1642.7</v>
      </c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221.3</v>
      </c>
      <c r="E28" s="4">
        <f t="shared" si="1"/>
        <v>8.3352165725047076</v>
      </c>
      <c r="F28" s="4">
        <f t="shared" si="0"/>
        <v>-2433.6999999999998</v>
      </c>
    </row>
    <row r="29" spans="1:6" ht="32.25" customHeight="1" x14ac:dyDescent="0.25">
      <c r="A29" s="3">
        <v>22</v>
      </c>
      <c r="B29" s="12" t="s">
        <v>21</v>
      </c>
      <c r="C29" s="26">
        <v>2655</v>
      </c>
      <c r="D29" s="26">
        <v>221.3</v>
      </c>
      <c r="E29" s="26">
        <f t="shared" si="1"/>
        <v>8.3352165725047076</v>
      </c>
      <c r="F29" s="26">
        <f t="shared" si="0"/>
        <v>-2433.6999999999998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C31+C33</f>
        <v>2000.5</v>
      </c>
      <c r="D30" s="4">
        <f>D31+D33+D32</f>
        <v>406.2</v>
      </c>
      <c r="E30" s="4">
        <f t="shared" si="1"/>
        <v>20.304923769057734</v>
      </c>
      <c r="F30" s="4">
        <f t="shared" si="0"/>
        <v>-1594.3</v>
      </c>
    </row>
    <row r="31" spans="1:6" ht="31.5" x14ac:dyDescent="0.25">
      <c r="A31" s="3">
        <v>24</v>
      </c>
      <c r="B31" s="12" t="s">
        <v>11</v>
      </c>
      <c r="C31" s="26">
        <v>228.4</v>
      </c>
      <c r="D31" s="26">
        <v>37.299999999999997</v>
      </c>
      <c r="E31" s="26">
        <f t="shared" si="1"/>
        <v>16.330998248686512</v>
      </c>
      <c r="F31" s="26">
        <f t="shared" si="0"/>
        <v>-191.10000000000002</v>
      </c>
    </row>
    <row r="32" spans="1:6" ht="47.25" x14ac:dyDescent="0.25">
      <c r="A32" s="3">
        <v>25</v>
      </c>
      <c r="B32" s="12" t="s">
        <v>27</v>
      </c>
      <c r="C32" s="26">
        <v>0</v>
      </c>
      <c r="D32" s="26">
        <v>360.3</v>
      </c>
      <c r="E32" s="26"/>
      <c r="F32" s="26">
        <f t="shared" si="0"/>
        <v>360.3</v>
      </c>
    </row>
    <row r="33" spans="1:6" ht="19.5" customHeight="1" x14ac:dyDescent="0.25">
      <c r="A33" s="3">
        <v>26</v>
      </c>
      <c r="B33" s="12" t="s">
        <v>12</v>
      </c>
      <c r="C33" s="26">
        <v>1772.1</v>
      </c>
      <c r="D33" s="26">
        <v>8.6</v>
      </c>
      <c r="E33" s="26">
        <f t="shared" si="1"/>
        <v>0.48529992664070876</v>
      </c>
      <c r="F33" s="26">
        <f t="shared" si="0"/>
        <v>-1763.5</v>
      </c>
    </row>
    <row r="34" spans="1:6" s="9" customFormat="1" ht="31.5" x14ac:dyDescent="0.2">
      <c r="A34" s="7">
        <v>27</v>
      </c>
      <c r="B34" s="16" t="s">
        <v>19</v>
      </c>
      <c r="C34" s="4">
        <f>C35+C37+C38+C36</f>
        <v>14319.699999999999</v>
      </c>
      <c r="D34" s="4">
        <f>D35+D37+D38+D36</f>
        <v>1631.6999999999998</v>
      </c>
      <c r="E34" s="4">
        <f t="shared" si="1"/>
        <v>11.394791790330801</v>
      </c>
      <c r="F34" s="4">
        <f t="shared" si="0"/>
        <v>-12688</v>
      </c>
    </row>
    <row r="35" spans="1:6" ht="79.5" customHeight="1" x14ac:dyDescent="0.25">
      <c r="A35" s="3">
        <v>28</v>
      </c>
      <c r="B35" s="22" t="s">
        <v>20</v>
      </c>
      <c r="C35" s="26">
        <v>13365.3</v>
      </c>
      <c r="D35" s="26">
        <v>1596.1</v>
      </c>
      <c r="E35" s="26">
        <f t="shared" si="1"/>
        <v>11.94211877024833</v>
      </c>
      <c r="F35" s="26">
        <f t="shared" si="0"/>
        <v>-11769.199999999999</v>
      </c>
    </row>
    <row r="36" spans="1:6" ht="48.75" customHeight="1" x14ac:dyDescent="0.25">
      <c r="A36" s="3">
        <v>29</v>
      </c>
      <c r="B36" s="22" t="s">
        <v>27</v>
      </c>
      <c r="C36" s="26">
        <v>0</v>
      </c>
      <c r="D36" s="26">
        <v>27.1</v>
      </c>
      <c r="E36" s="26"/>
      <c r="F36" s="26">
        <f t="shared" si="0"/>
        <v>27.1</v>
      </c>
    </row>
    <row r="37" spans="1:6" ht="64.5" customHeight="1" x14ac:dyDescent="0.25">
      <c r="A37" s="3">
        <v>30</v>
      </c>
      <c r="B37" s="12" t="s">
        <v>32</v>
      </c>
      <c r="C37" s="26">
        <v>54.4</v>
      </c>
      <c r="D37" s="26">
        <v>8.5</v>
      </c>
      <c r="E37" s="26">
        <f t="shared" si="1"/>
        <v>15.625</v>
      </c>
      <c r="F37" s="26">
        <f t="shared" si="0"/>
        <v>-45.9</v>
      </c>
    </row>
    <row r="38" spans="1:6" ht="17.25" customHeight="1" x14ac:dyDescent="0.25">
      <c r="A38" s="3">
        <v>31</v>
      </c>
      <c r="B38" s="12" t="s">
        <v>12</v>
      </c>
      <c r="C38" s="26">
        <v>900</v>
      </c>
      <c r="D38" s="26">
        <v>0</v>
      </c>
      <c r="E38" s="26"/>
      <c r="F38" s="26">
        <f t="shared" si="0"/>
        <v>-900</v>
      </c>
    </row>
    <row r="39" spans="1:6" s="9" customFormat="1" ht="18" customHeight="1" x14ac:dyDescent="0.2">
      <c r="A39" s="7">
        <v>32</v>
      </c>
      <c r="B39" s="16" t="s">
        <v>23</v>
      </c>
      <c r="C39" s="5">
        <f>C40+C41</f>
        <v>886.7</v>
      </c>
      <c r="D39" s="5">
        <f>D40+D41</f>
        <v>5</v>
      </c>
      <c r="E39" s="4">
        <f t="shared" si="1"/>
        <v>0.56388857561745798</v>
      </c>
      <c r="F39" s="4">
        <f t="shared" si="0"/>
        <v>-881.7</v>
      </c>
    </row>
    <row r="40" spans="1:6" ht="32.25" customHeight="1" x14ac:dyDescent="0.25">
      <c r="A40" s="3">
        <v>33</v>
      </c>
      <c r="B40" s="22" t="s">
        <v>13</v>
      </c>
      <c r="C40" s="6">
        <v>45</v>
      </c>
      <c r="D40" s="6">
        <v>5</v>
      </c>
      <c r="E40" s="26">
        <f t="shared" si="1"/>
        <v>11.111111111111111</v>
      </c>
      <c r="F40" s="26">
        <f t="shared" si="0"/>
        <v>-40</v>
      </c>
    </row>
    <row r="41" spans="1:6" ht="95.25" customHeight="1" x14ac:dyDescent="0.25">
      <c r="A41" s="3">
        <v>34</v>
      </c>
      <c r="B41" s="22" t="s">
        <v>24</v>
      </c>
      <c r="C41" s="6">
        <v>841.7</v>
      </c>
      <c r="D41" s="6">
        <v>0</v>
      </c>
      <c r="E41" s="26"/>
      <c r="F41" s="26">
        <f t="shared" si="0"/>
        <v>-841.7</v>
      </c>
    </row>
    <row r="42" spans="1:6" x14ac:dyDescent="0.25"/>
    <row r="43" spans="1:6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hidden="1" x14ac:dyDescent="0.25"/>
    <row r="82" spans="2:13" hidden="1" x14ac:dyDescent="0.25"/>
    <row r="83" spans="2:13" hidden="1" x14ac:dyDescent="0.25"/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hidden="1" x14ac:dyDescent="0.25"/>
    <row r="101" spans="2:13" hidden="1" x14ac:dyDescent="0.25"/>
    <row r="102" spans="2:13" x14ac:dyDescent="0.25"/>
    <row r="103" spans="2:13" x14ac:dyDescent="0.25"/>
    <row r="104" spans="2:13" x14ac:dyDescent="0.25"/>
    <row r="105" spans="2:13" x14ac:dyDescent="0.25"/>
    <row r="106" spans="2:13" s="19" customFormat="1" x14ac:dyDescent="0.25">
      <c r="B106" s="20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</row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2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x14ac:dyDescent="0.25"/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2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x14ac:dyDescent="0.25"/>
    <row r="130" spans="1:13" x14ac:dyDescent="0.25"/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9" customFormat="1" x14ac:dyDescent="0.25"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9" customFormat="1" x14ac:dyDescent="0.25"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B14" sqref="B14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8" t="s">
        <v>33</v>
      </c>
      <c r="B2" s="28"/>
      <c r="C2" s="28"/>
      <c r="D2" s="28"/>
      <c r="E2" s="28"/>
      <c r="F2" s="2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29" t="s">
        <v>0</v>
      </c>
      <c r="B5" s="30" t="s">
        <v>1</v>
      </c>
      <c r="C5" s="33" t="s">
        <v>35</v>
      </c>
      <c r="D5" s="33" t="s">
        <v>34</v>
      </c>
      <c r="E5" s="33"/>
      <c r="F5" s="33"/>
    </row>
    <row r="6" spans="1:13" ht="36" customHeight="1" x14ac:dyDescent="0.25">
      <c r="A6" s="29"/>
      <c r="B6" s="31"/>
      <c r="C6" s="33"/>
      <c r="D6" s="33" t="s">
        <v>2</v>
      </c>
      <c r="E6" s="33" t="s">
        <v>3</v>
      </c>
      <c r="F6" s="33"/>
    </row>
    <row r="7" spans="1:13" ht="21" customHeight="1" x14ac:dyDescent="0.25">
      <c r="A7" s="29"/>
      <c r="B7" s="32"/>
      <c r="C7" s="33"/>
      <c r="D7" s="33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47.25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>D11-C11</f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7" t="s">
        <v>8</v>
      </c>
      <c r="C13" s="25">
        <v>25568.400000000001</v>
      </c>
      <c r="D13" s="25">
        <v>2342</v>
      </c>
      <c r="E13" s="25">
        <f>D13/C13*100</f>
        <v>9.1597440590729171</v>
      </c>
      <c r="F13" s="25">
        <f>D13-C13</f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01.03.2025</vt:lpstr>
      <vt:lpstr>на 01.02.2025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2025-03-03T07:24:46Z</cp:lastPrinted>
  <dcterms:created xsi:type="dcterms:W3CDTF">2013-06-21T00:40:31Z</dcterms:created>
  <dcterms:modified xsi:type="dcterms:W3CDTF">2025-03-03T07:27:06Z</dcterms:modified>
</cp:coreProperties>
</file>