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6.FUKANSK\Desktop\"/>
    </mc:Choice>
  </mc:AlternateContent>
  <bookViews>
    <workbookView xWindow="0" yWindow="0" windowWidth="28800" windowHeight="11535"/>
  </bookViews>
  <sheets>
    <sheet name="на 01.06.2026   " sheetId="138" r:id="rId1"/>
    <sheet name="на 01.05.2026  " sheetId="137" r:id="rId2"/>
    <sheet name="на 01.04.2026  " sheetId="136" r:id="rId3"/>
    <sheet name="на 01.03.2026 " sheetId="135" r:id="rId4"/>
    <sheet name="на 01.02.2026" sheetId="134" r:id="rId5"/>
  </sheets>
  <calcPr calcId="152511"/>
</workbook>
</file>

<file path=xl/calcChain.xml><?xml version="1.0" encoding="utf-8"?>
<calcChain xmlns="http://schemas.openxmlformats.org/spreadsheetml/2006/main">
  <c r="F63" i="138" l="1"/>
  <c r="F62" i="138"/>
  <c r="F61" i="138"/>
  <c r="F60" i="138"/>
  <c r="F59" i="138"/>
  <c r="F58" i="138"/>
  <c r="F57" i="138"/>
  <c r="F56" i="138"/>
  <c r="F55" i="138"/>
  <c r="F54" i="138"/>
  <c r="F53" i="138"/>
  <c r="F52" i="138"/>
  <c r="F51" i="138"/>
  <c r="F50" i="138"/>
  <c r="F49" i="138"/>
  <c r="F48" i="138"/>
  <c r="F47" i="138"/>
  <c r="F46" i="138"/>
  <c r="F45" i="138"/>
  <c r="F44" i="138"/>
  <c r="F43" i="138"/>
  <c r="F42" i="138"/>
  <c r="F41" i="138"/>
  <c r="F40" i="138"/>
  <c r="F39" i="138"/>
  <c r="F38" i="138"/>
  <c r="F36" i="138"/>
  <c r="F35" i="138"/>
  <c r="F34" i="138"/>
  <c r="F33" i="138"/>
  <c r="F32" i="138"/>
  <c r="F31" i="138"/>
  <c r="F30" i="138"/>
  <c r="F29" i="138"/>
  <c r="F28" i="138"/>
  <c r="F27" i="138"/>
  <c r="F26" i="138"/>
  <c r="F25" i="138"/>
  <c r="F24" i="138"/>
  <c r="F23" i="138"/>
  <c r="F22" i="138"/>
  <c r="F21" i="138"/>
  <c r="F20" i="138"/>
  <c r="F19" i="138"/>
  <c r="F18" i="138"/>
  <c r="F16" i="138"/>
  <c r="F15" i="138"/>
  <c r="F14" i="138"/>
  <c r="F13" i="138"/>
  <c r="F12" i="138"/>
  <c r="F11" i="138"/>
  <c r="F10" i="138"/>
  <c r="F9" i="138"/>
  <c r="E63" i="138"/>
  <c r="E62" i="138"/>
  <c r="E53" i="138"/>
  <c r="E52" i="138"/>
  <c r="E51" i="138"/>
  <c r="E49" i="138"/>
  <c r="E44" i="138"/>
  <c r="E43" i="138"/>
  <c r="E42" i="138"/>
  <c r="E41" i="138"/>
  <c r="E40" i="138"/>
  <c r="E38" i="138"/>
  <c r="E36" i="138"/>
  <c r="E34" i="138"/>
  <c r="E33" i="138"/>
  <c r="E30" i="138"/>
  <c r="E29" i="138"/>
  <c r="E28" i="138"/>
  <c r="E27" i="138"/>
  <c r="E26" i="138"/>
  <c r="E24" i="138"/>
  <c r="E23" i="138"/>
  <c r="E22" i="138"/>
  <c r="E21" i="138"/>
  <c r="E20" i="138"/>
  <c r="E17" i="138"/>
  <c r="E13" i="138"/>
  <c r="E12" i="138"/>
  <c r="E11" i="138"/>
  <c r="E9" i="138"/>
  <c r="D49" i="138"/>
  <c r="D42" i="138"/>
  <c r="D33" i="138"/>
  <c r="D20" i="138"/>
  <c r="D62" i="138"/>
  <c r="C62" i="138"/>
  <c r="D60" i="138"/>
  <c r="C60" i="138"/>
  <c r="D58" i="138"/>
  <c r="C58" i="138"/>
  <c r="D56" i="138"/>
  <c r="C56" i="138"/>
  <c r="D52" i="138"/>
  <c r="C52" i="138"/>
  <c r="C49" i="138"/>
  <c r="D47" i="138"/>
  <c r="C47" i="138"/>
  <c r="C42" i="138"/>
  <c r="D37" i="138"/>
  <c r="F37" i="138" s="1"/>
  <c r="C37" i="138"/>
  <c r="C33" i="138"/>
  <c r="C20" i="138"/>
  <c r="D8" i="138"/>
  <c r="C8" i="138"/>
  <c r="E37" i="138" l="1"/>
  <c r="E8" i="138"/>
  <c r="F8" i="138"/>
  <c r="D46" i="137"/>
  <c r="F60" i="137"/>
  <c r="F59" i="137"/>
  <c r="F58" i="137"/>
  <c r="F56" i="137"/>
  <c r="F54" i="137"/>
  <c r="F52" i="137"/>
  <c r="F51" i="137"/>
  <c r="F50" i="137"/>
  <c r="F48" i="137"/>
  <c r="F45" i="137"/>
  <c r="F43" i="137"/>
  <c r="F42" i="137"/>
  <c r="F41" i="137"/>
  <c r="F39" i="137"/>
  <c r="F38" i="137"/>
  <c r="F37" i="137"/>
  <c r="F36" i="137"/>
  <c r="F34" i="137"/>
  <c r="F33" i="137"/>
  <c r="F32" i="137"/>
  <c r="F30" i="137"/>
  <c r="F29" i="137"/>
  <c r="F28" i="137"/>
  <c r="F27" i="137"/>
  <c r="F26" i="137"/>
  <c r="F25" i="137"/>
  <c r="F24" i="137"/>
  <c r="F23" i="137"/>
  <c r="F22" i="137"/>
  <c r="F21" i="137"/>
  <c r="F20" i="137"/>
  <c r="F18" i="137"/>
  <c r="F17" i="137"/>
  <c r="F16" i="137"/>
  <c r="F15" i="137"/>
  <c r="F14" i="137"/>
  <c r="F13" i="137"/>
  <c r="F12" i="137"/>
  <c r="F11" i="137"/>
  <c r="F10" i="137"/>
  <c r="F9" i="137"/>
  <c r="E60" i="137"/>
  <c r="E50" i="137"/>
  <c r="E42" i="137"/>
  <c r="E41" i="137"/>
  <c r="E39" i="137"/>
  <c r="E38" i="137"/>
  <c r="E36" i="137"/>
  <c r="E34" i="137"/>
  <c r="E33" i="137"/>
  <c r="E29" i="137"/>
  <c r="E28" i="137"/>
  <c r="E27" i="137"/>
  <c r="E26" i="137"/>
  <c r="E25" i="137"/>
  <c r="E23" i="137"/>
  <c r="E22" i="137"/>
  <c r="E21" i="137"/>
  <c r="E20" i="137"/>
  <c r="E17" i="137"/>
  <c r="E16" i="137"/>
  <c r="E13" i="137"/>
  <c r="E12" i="137"/>
  <c r="E11" i="137"/>
  <c r="E9" i="137"/>
  <c r="D57" i="137"/>
  <c r="C57" i="137"/>
  <c r="F57" i="137" s="1"/>
  <c r="C46" i="137"/>
  <c r="F46" i="137" s="1"/>
  <c r="D44" i="137"/>
  <c r="C44" i="137"/>
  <c r="F44" i="137" s="1"/>
  <c r="C40" i="137"/>
  <c r="D35" i="137"/>
  <c r="F35" i="137" s="1"/>
  <c r="C35" i="137"/>
  <c r="D31" i="137"/>
  <c r="D19" i="137"/>
  <c r="F19" i="137" s="1"/>
  <c r="D8" i="137"/>
  <c r="E8" i="137" s="1"/>
  <c r="C8" i="137"/>
  <c r="D59" i="137"/>
  <c r="C59" i="137"/>
  <c r="E59" i="137" s="1"/>
  <c r="D55" i="137"/>
  <c r="F55" i="137" s="1"/>
  <c r="C55" i="137"/>
  <c r="D53" i="137"/>
  <c r="F53" i="137" s="1"/>
  <c r="C53" i="137"/>
  <c r="D49" i="137"/>
  <c r="E49" i="137" s="1"/>
  <c r="C49" i="137"/>
  <c r="D40" i="137"/>
  <c r="F40" i="137" s="1"/>
  <c r="C31" i="137"/>
  <c r="F31" i="137" s="1"/>
  <c r="C19" i="137"/>
  <c r="E40" i="137" l="1"/>
  <c r="E35" i="137"/>
  <c r="E31" i="137"/>
  <c r="F49" i="137"/>
  <c r="E19" i="137"/>
  <c r="F8" i="137"/>
  <c r="F50" i="136"/>
  <c r="F49" i="136"/>
  <c r="F48" i="136"/>
  <c r="F47" i="136"/>
  <c r="F46" i="136"/>
  <c r="F45" i="136"/>
  <c r="F44" i="136"/>
  <c r="F43" i="136"/>
  <c r="F42" i="136"/>
  <c r="F41" i="136"/>
  <c r="F40" i="136"/>
  <c r="F39" i="136"/>
  <c r="F38" i="136"/>
  <c r="F37" i="136"/>
  <c r="F36" i="136"/>
  <c r="F35" i="136"/>
  <c r="F34" i="136"/>
  <c r="F33" i="136"/>
  <c r="F32" i="136"/>
  <c r="F31" i="136"/>
  <c r="F30" i="136"/>
  <c r="F29" i="136"/>
  <c r="F28" i="136"/>
  <c r="F27" i="136"/>
  <c r="F26" i="136"/>
  <c r="F25" i="136"/>
  <c r="F24" i="136"/>
  <c r="F23" i="136"/>
  <c r="F22" i="136"/>
  <c r="F21" i="136"/>
  <c r="F20" i="136"/>
  <c r="F19" i="136"/>
  <c r="F18" i="136"/>
  <c r="F17" i="136"/>
  <c r="F16" i="136"/>
  <c r="F15" i="136"/>
  <c r="F14" i="136"/>
  <c r="F13" i="136"/>
  <c r="F12" i="136"/>
  <c r="F11" i="136"/>
  <c r="F10" i="136"/>
  <c r="F9" i="136"/>
  <c r="E42" i="136"/>
  <c r="E41" i="136"/>
  <c r="E40" i="136"/>
  <c r="E39" i="136"/>
  <c r="E38" i="136"/>
  <c r="E35" i="136"/>
  <c r="E34" i="136"/>
  <c r="E32" i="136"/>
  <c r="E31" i="136"/>
  <c r="E28" i="136"/>
  <c r="E27" i="136"/>
  <c r="E26" i="136"/>
  <c r="E25" i="136"/>
  <c r="E24" i="136"/>
  <c r="E22" i="136"/>
  <c r="E21" i="136"/>
  <c r="E20" i="136"/>
  <c r="E19" i="136"/>
  <c r="E18" i="136"/>
  <c r="E13" i="136"/>
  <c r="E11" i="136"/>
  <c r="D45" i="136"/>
  <c r="C45" i="136"/>
  <c r="D18" i="136"/>
  <c r="D8" i="136"/>
  <c r="D49" i="136"/>
  <c r="C49" i="136"/>
  <c r="D47" i="136"/>
  <c r="C47" i="136"/>
  <c r="D41" i="136"/>
  <c r="C41" i="136"/>
  <c r="D38" i="136"/>
  <c r="C38" i="136"/>
  <c r="D34" i="136"/>
  <c r="C34" i="136"/>
  <c r="D31" i="136"/>
  <c r="C31" i="136"/>
  <c r="C18" i="136"/>
  <c r="C8" i="136"/>
  <c r="F8" i="136" l="1"/>
  <c r="F45" i="135"/>
  <c r="F44" i="135"/>
  <c r="D44" i="135"/>
  <c r="C44" i="135"/>
  <c r="F43" i="135"/>
  <c r="F42" i="135"/>
  <c r="F41" i="135"/>
  <c r="F40" i="135"/>
  <c r="F39" i="135"/>
  <c r="F38" i="135"/>
  <c r="F37" i="135"/>
  <c r="F36" i="135"/>
  <c r="F35" i="135"/>
  <c r="F34" i="135"/>
  <c r="F33" i="135"/>
  <c r="F32" i="135"/>
  <c r="F31" i="135"/>
  <c r="F30" i="135"/>
  <c r="F29" i="135"/>
  <c r="F28" i="135"/>
  <c r="F27" i="135"/>
  <c r="F26" i="135"/>
  <c r="F25" i="135"/>
  <c r="F24" i="135"/>
  <c r="F23" i="135"/>
  <c r="F22" i="135"/>
  <c r="F21" i="135"/>
  <c r="F20" i="135"/>
  <c r="F19" i="135"/>
  <c r="F18" i="135"/>
  <c r="F17" i="135"/>
  <c r="F16" i="135"/>
  <c r="F15" i="135"/>
  <c r="F14" i="135"/>
  <c r="F13" i="135"/>
  <c r="F12" i="135"/>
  <c r="F11" i="135"/>
  <c r="F10" i="135"/>
  <c r="F9" i="135"/>
  <c r="E39" i="135"/>
  <c r="E38" i="135"/>
  <c r="E37" i="135"/>
  <c r="E36" i="135"/>
  <c r="E35" i="135"/>
  <c r="E32" i="135"/>
  <c r="E31" i="135"/>
  <c r="E29" i="135"/>
  <c r="E28" i="135"/>
  <c r="E26" i="135"/>
  <c r="E25" i="135"/>
  <c r="E24" i="135"/>
  <c r="E23" i="135"/>
  <c r="E22" i="135"/>
  <c r="E20" i="135"/>
  <c r="E19" i="135"/>
  <c r="E18" i="135"/>
  <c r="E17" i="135"/>
  <c r="E16" i="135"/>
  <c r="E13" i="135"/>
  <c r="C38" i="135"/>
  <c r="D38" i="135"/>
  <c r="D31" i="135"/>
  <c r="D28" i="135"/>
  <c r="C28" i="135"/>
  <c r="D16" i="135"/>
  <c r="D8" i="135"/>
  <c r="D42" i="135"/>
  <c r="C42" i="135"/>
  <c r="D35" i="135"/>
  <c r="C35" i="135"/>
  <c r="C31" i="135"/>
  <c r="C16" i="135"/>
  <c r="C8" i="135"/>
  <c r="E8" i="135" l="1"/>
  <c r="F8" i="135"/>
  <c r="D36" i="134"/>
  <c r="F36" i="134" s="1"/>
  <c r="F38" i="134"/>
  <c r="F37" i="134"/>
  <c r="F35" i="134"/>
  <c r="F34" i="134"/>
  <c r="F32" i="134"/>
  <c r="F31" i="134"/>
  <c r="F30" i="134"/>
  <c r="F29" i="134"/>
  <c r="F28" i="134"/>
  <c r="F27" i="134"/>
  <c r="F26" i="134"/>
  <c r="F25" i="134"/>
  <c r="F24" i="134"/>
  <c r="F23" i="134"/>
  <c r="F22" i="134"/>
  <c r="F21" i="134"/>
  <c r="F20" i="134"/>
  <c r="F19" i="134"/>
  <c r="F18" i="134"/>
  <c r="F17" i="134"/>
  <c r="F16" i="134"/>
  <c r="F15" i="134"/>
  <c r="F14" i="134"/>
  <c r="F13" i="134"/>
  <c r="F12" i="134"/>
  <c r="F11" i="134"/>
  <c r="F10" i="134"/>
  <c r="F9" i="134"/>
  <c r="E34" i="134"/>
  <c r="E31" i="134"/>
  <c r="E30" i="134"/>
  <c r="E27" i="134"/>
  <c r="E25" i="134"/>
  <c r="E22" i="134"/>
  <c r="E21" i="134"/>
  <c r="E20" i="134"/>
  <c r="E19" i="134"/>
  <c r="E18" i="134"/>
  <c r="E16" i="134"/>
  <c r="E15" i="134"/>
  <c r="E13" i="134"/>
  <c r="E12" i="134"/>
  <c r="C36" i="134"/>
  <c r="D33" i="134"/>
  <c r="F33" i="134" s="1"/>
  <c r="C33" i="134"/>
  <c r="D30" i="134"/>
  <c r="C30" i="134"/>
  <c r="D25" i="134"/>
  <c r="D12" i="134"/>
  <c r="C12" i="134"/>
  <c r="E33" i="134" l="1"/>
  <c r="D8" i="134"/>
  <c r="C8" i="134"/>
  <c r="C25" i="134" l="1"/>
  <c r="F8" i="134"/>
  <c r="E8" i="134" l="1"/>
</calcChain>
</file>

<file path=xl/sharedStrings.xml><?xml version="1.0" encoding="utf-8"?>
<sst xmlns="http://schemas.openxmlformats.org/spreadsheetml/2006/main" count="273" uniqueCount="71">
  <si>
    <t>п/п</t>
  </si>
  <si>
    <t>Наименование показателей бюджетной классификации</t>
  </si>
  <si>
    <t>Всего</t>
  </si>
  <si>
    <t>по отношению к годовому поступлению доходов</t>
  </si>
  <si>
    <t>%</t>
  </si>
  <si>
    <t>Отклонение</t>
  </si>
  <si>
    <t>(тыс. руб.)</t>
  </si>
  <si>
    <t>Безвозмездные поступления от других бюджетов бюджетной системы Российской Федерации</t>
  </si>
  <si>
    <t xml:space="preserve">Государственная пошлина за выдачу разрешения на установку рекламной конструкции 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</si>
  <si>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</si>
  <si>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Сведения о поступлении доходов бюджета Канского округа, главными администраторами которых являются органы местного самоуправления по состоянию на 01.02.2026 года</t>
  </si>
  <si>
    <t>Исполнено на 01.02.2026г.</t>
  </si>
  <si>
    <t>Годовой прогноз поступления доходов на 01.02.2026г.</t>
  </si>
  <si>
    <t>Администрация Канского муниципального округа</t>
  </si>
  <si>
    <t>Комитет по управлению муниципальным имуществом Администрации Канского муниципального округа</t>
  </si>
  <si>
    <t>Финансовое управление Администрации Канского муниципального округа</t>
  </si>
  <si>
    <t>Управление образования Администрации Канского муниципального округа</t>
  </si>
  <si>
    <t>Управление строительства и жилищно-коммунального хозяйства Администрации Канского муниципального округа</t>
  </si>
  <si>
    <t xml:space="preserve">Управление градостроительства Администрации Канского муниципального округа 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</si>
  <si>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</si>
  <si>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Доходы, поступающие в порядке возмещения расходов, понесенных в связи с эксплуатацией имущества муниципальных округов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</si>
  <si>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муниципальных округов, а также средства от продажи права на заключение договоров аренды указанных земельных участков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</si>
  <si>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округов (за исключением земельных участков муниципальных бюджетных и автономных учреждений)</t>
  </si>
  <si>
    <t>Доходы от сдачи в аренду имущества, составляющего казну муниципальных округов (за исключением земельных участков)</t>
  </si>
  <si>
    <t>Плата по соглашениям об установлении сервитута, заключенным органами местного самоуправления муниципальных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муниципальных округов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</si>
  <si>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округами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</si>
  <si>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округов, и на землях или земельных участках, государственная собственность на которые не разграничена</t>
  </si>
  <si>
    <t>Доходы от реализации иного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</si>
  <si>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</si>
  <si>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</si>
  <si>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</si>
  <si>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Невыясненные поступления, зачисляемые в бюджеты муниципальных округов</t>
  </si>
  <si>
    <t>Перечисления из бюджетов муниципальных округов (в бюджеты муниципальных округов)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</si>
  <si>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округов</t>
  </si>
  <si>
    <t>Прочие безвозмездные поступления в бюджеты муниципальных округов</t>
  </si>
  <si>
    <t>Прочие поступления от использования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</si>
  <si>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Платежи, уплачиваемые в целях возмещения вреда, причиняемого автомобильным дорогам местного значения тяжеловесными транспортными средствами</t>
  </si>
  <si>
    <t>Сведения о поступлении доходов бюджета Канского округа, главными администраторами которых являются органы местного самоуправления по состоянию на 01.03.2026 года</t>
  </si>
  <si>
    <t>Исполнено на 01.03.2026г.</t>
  </si>
  <si>
    <t>Годовой прогноз поступления доходов на 01.03.2026г.</t>
  </si>
  <si>
    <t>Администрация Браженского сельсовета Канского района Красноярского края</t>
  </si>
  <si>
    <t>Прочие доходы от компенсации затрат бюджетов муниципальных округов (возврат дебиторской задолженности прошлых лет за счет средств местного бюджета)</t>
  </si>
  <si>
    <t>Прочие доходы от оказания платных услуг (работ)</t>
  </si>
  <si>
    <t>Прочие доходы от компенсации затрат бюджетов муниципальных округов (возврат дебиторской задолженности прошлых лет за счет краевых денежных средств)</t>
  </si>
  <si>
    <t>Прочее возмещение ущерба, причиненного муниципальному имуществу муниципального округа (за исключением имущества, закрепленного за муниципальными бюджетными (автономными) учреждениями, унитарными предприятиями)</t>
  </si>
  <si>
    <t>Платежи по искам о возмещении вреда, причиненного недрам, а также платежи, уплачиваемые при добровольном возмещении вреда, причиненного недрам, подлежащие зачислению в бюджет муниципального образования (за исключением вреда, причиненного на особо охраняемых природных территориях)</t>
  </si>
  <si>
    <t>Доходы бюджетов муниципальных округов от возврата организациями, индивидуальными предпринимателями, физическими лицами - производителями товаров, работ, услуг остатков субсидий прошлых лет</t>
  </si>
  <si>
    <t>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 и которые расположены в границах муниципальных округов и не предоставленных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</t>
  </si>
  <si>
    <t>Комитет по управлению муниципальным имуществом города Канска</t>
  </si>
  <si>
    <t>Сведения о поступлении доходов бюджета Канского округа, главными администраторами которых являются органы местного самоуправления по состоянию на 01.04.2026 года</t>
  </si>
  <si>
    <t>Исполнено на 01.04.2026г.</t>
  </si>
  <si>
    <t>Годовой прогноз поступления доходов на 01.04.2026г.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</si>
  <si>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муниципального округа</t>
  </si>
  <si>
    <t>Платежи по искам о возмещении вреда, причиненного атмосферному воздуху, а также платежи, уплачиваемые при добровольном возмещении вреда, причиненного атмосферному воздуху, подлежащие зачислению в бюджет муниципального образования (за исключением вреда, причиненного на особо охраняемых природных территориях)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</si>
  <si>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</si>
  <si>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Канский окружной Совет депутатов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</si>
  <si>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</si>
  <si>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Администрация Таеженского сельсовета Канского района Красноярского края</t>
  </si>
  <si>
    <t>св200</t>
  </si>
  <si>
    <t>Сведения о поступлении доходов бюджета Канского округа, главными администраторами которых являются органы местного самоуправления по состоянию на 01.05.2026 года</t>
  </si>
  <si>
    <t>Исполнено на 01.05.2026г.</t>
  </si>
  <si>
    <t>Годовой прогноз поступления доходов на 01.05.2026г.</t>
  </si>
  <si>
    <t>Платежи по искам о возмещении вреда, причиненного водным биологическим ресурсам, находящимся в собственности муниципального образования, а также платежи, уплачиваемые при добровольном возмещении вреда, причиненного водным биологическим ресурсам, находящимся в собственности муниципального образования (за исключением вреда, причиненного на особо охраняемых природных территориях)</t>
  </si>
  <si>
    <t>Инициативные платежи, зачисляемые в бюджеты муниципальных округов</t>
  </si>
  <si>
    <t>Отдел физической культуры и спорта Администрации Канского муниципального округа</t>
  </si>
  <si>
    <t>Управление по культуре и туризму Администрации Канского муниципального округа</t>
  </si>
  <si>
    <t>Администрация Сотниковского сельсовета Канского района Красноярского края</t>
  </si>
  <si>
    <t>Сведения о поступлении доходов бюджета Канского округа, главными администраторами которых являются органы местного самоуправления по состоянию на 01.06.2026 года</t>
  </si>
  <si>
    <t>Исполнено на 01.06.2026г.</t>
  </si>
  <si>
    <t>Годовой прогноз поступления доходов на 01.06.2026г.</t>
  </si>
  <si>
    <t>Возмещение ущерба при возникновении страховых случаев, когда выгодоприобретателями выступают получатели средств бюджета муниципального округа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</si>
</sst>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45">
    <xf numFmtId="0" fontId="0" fillId="0" borderId="0" xfId="0"/>
    <xf numFmtId="0" fontId="1" fillId="0" borderId="0" xfId="0" applyFont="1"/>
    <xf numFmtId="0" fontId="3" fillId="0" borderId="0" xfId="0" applyFont="1" applyAlignment="1">
      <alignment wrapText="1"/>
    </xf>
    <xf numFmtId="3" fontId="2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8" fillId="0" borderId="0" xfId="0" applyFont="1"/>
    <xf numFmtId="0" fontId="3" fillId="0" borderId="0" xfId="0" applyFont="1" applyAlignment="1">
      <alignment horizont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 wrapText="1"/>
    </xf>
    <xf numFmtId="164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0" fontId="3" fillId="0" borderId="0" xfId="0" applyFont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4" fontId="2" fillId="0" borderId="1" xfId="0" applyNumberFormat="1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1" fillId="0" borderId="0" xfId="0" applyNumberFormat="1" applyFont="1"/>
    <xf numFmtId="164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Alignment="1">
      <alignment wrapText="1"/>
    </xf>
    <xf numFmtId="165" fontId="2" fillId="0" borderId="1" xfId="0" applyNumberFormat="1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justify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justify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09"/>
  <sheetViews>
    <sheetView tabSelected="1" workbookViewId="0">
      <selection activeCell="C41" sqref="C41"/>
    </sheetView>
  </sheetViews>
  <sheetFormatPr defaultColWidth="0" defaultRowHeight="15" zeroHeight="1" x14ac:dyDescent="0.25"/>
  <cols>
    <col min="1" max="1" width="5.42578125" style="16" customWidth="1"/>
    <col min="2" max="2" width="69.5703125" style="19" customWidth="1"/>
    <col min="3" max="3" width="15.28515625" style="13" customWidth="1"/>
    <col min="4" max="4" width="14.42578125" style="13" customWidth="1"/>
    <col min="5" max="5" width="12" style="13" customWidth="1"/>
    <col min="6" max="6" width="16.28515625" style="13" customWidth="1"/>
    <col min="7" max="7" width="14.28515625" style="1" customWidth="1"/>
    <col min="8" max="8" width="9.140625" style="1" customWidth="1"/>
    <col min="9" max="13" width="0" style="1" hidden="1" customWidth="1"/>
    <col min="14" max="16384" width="9.140625" style="1" hidden="1"/>
  </cols>
  <sheetData>
    <row r="1" spans="1:13" x14ac:dyDescent="0.25"/>
    <row r="2" spans="1:13" ht="42.75" customHeight="1" x14ac:dyDescent="0.3">
      <c r="A2" s="39" t="s">
        <v>67</v>
      </c>
      <c r="B2" s="39"/>
      <c r="C2" s="39"/>
      <c r="D2" s="39"/>
      <c r="E2" s="39"/>
      <c r="F2" s="39"/>
      <c r="G2" s="2"/>
      <c r="H2" s="2"/>
      <c r="I2" s="2"/>
      <c r="J2" s="2"/>
      <c r="K2" s="2"/>
      <c r="L2" s="2"/>
      <c r="M2" s="2"/>
    </row>
    <row r="3" spans="1:13" ht="15.75" customHeight="1" x14ac:dyDescent="0.3">
      <c r="B3" s="20"/>
      <c r="C3" s="14"/>
      <c r="D3" s="14"/>
      <c r="E3" s="14"/>
      <c r="F3" s="14"/>
      <c r="G3" s="10"/>
      <c r="H3" s="10"/>
      <c r="I3" s="10"/>
      <c r="J3" s="10"/>
      <c r="K3" s="10"/>
      <c r="L3" s="10"/>
      <c r="M3" s="10"/>
    </row>
    <row r="4" spans="1:13" x14ac:dyDescent="0.25">
      <c r="F4" s="15" t="s">
        <v>6</v>
      </c>
    </row>
    <row r="5" spans="1:13" ht="20.25" customHeight="1" x14ac:dyDescent="0.25">
      <c r="A5" s="40" t="s">
        <v>0</v>
      </c>
      <c r="B5" s="41" t="s">
        <v>1</v>
      </c>
      <c r="C5" s="44" t="s">
        <v>69</v>
      </c>
      <c r="D5" s="44" t="s">
        <v>68</v>
      </c>
      <c r="E5" s="44"/>
      <c r="F5" s="44"/>
    </row>
    <row r="6" spans="1:13" ht="36" customHeight="1" x14ac:dyDescent="0.25">
      <c r="A6" s="40"/>
      <c r="B6" s="42"/>
      <c r="C6" s="44"/>
      <c r="D6" s="44" t="s">
        <v>2</v>
      </c>
      <c r="E6" s="44" t="s">
        <v>3</v>
      </c>
      <c r="F6" s="44"/>
    </row>
    <row r="7" spans="1:13" ht="25.5" customHeight="1" x14ac:dyDescent="0.25">
      <c r="A7" s="40"/>
      <c r="B7" s="43"/>
      <c r="C7" s="44"/>
      <c r="D7" s="44"/>
      <c r="E7" s="37" t="s">
        <v>4</v>
      </c>
      <c r="F7" s="37" t="s">
        <v>5</v>
      </c>
    </row>
    <row r="8" spans="1:13" s="9" customFormat="1" ht="18" customHeight="1" x14ac:dyDescent="0.2">
      <c r="A8" s="7">
        <v>1</v>
      </c>
      <c r="B8" s="21" t="s">
        <v>13</v>
      </c>
      <c r="C8" s="4">
        <f>SUM(C9:C19)</f>
        <v>1111.8999999999999</v>
      </c>
      <c r="D8" s="4">
        <f>SUM(D9:D19)</f>
        <v>1571.1</v>
      </c>
      <c r="E8" s="4">
        <f>D8/C8*100</f>
        <v>141.29867793866356</v>
      </c>
      <c r="F8" s="4">
        <f>D8-C8</f>
        <v>459.20000000000005</v>
      </c>
    </row>
    <row r="9" spans="1:13" ht="62.25" customHeight="1" x14ac:dyDescent="0.25">
      <c r="A9" s="3">
        <v>2</v>
      </c>
      <c r="B9" s="18" t="s">
        <v>19</v>
      </c>
      <c r="C9" s="37">
        <v>46.9</v>
      </c>
      <c r="D9" s="37">
        <v>4.9000000000000004</v>
      </c>
      <c r="E9" s="37">
        <f t="shared" ref="E9:E63" si="0">D9/C9*100</f>
        <v>10.447761194029852</v>
      </c>
      <c r="F9" s="37">
        <f t="shared" ref="F9:F63" si="1">D9-C9</f>
        <v>-42</v>
      </c>
    </row>
    <row r="10" spans="1:13" ht="19.5" customHeight="1" x14ac:dyDescent="0.25">
      <c r="A10" s="3">
        <v>3</v>
      </c>
      <c r="B10" s="18" t="s">
        <v>42</v>
      </c>
      <c r="C10" s="37">
        <v>0</v>
      </c>
      <c r="D10" s="37">
        <v>0.9</v>
      </c>
      <c r="E10" s="37"/>
      <c r="F10" s="37">
        <f t="shared" si="1"/>
        <v>0.9</v>
      </c>
    </row>
    <row r="11" spans="1:13" ht="31.5" customHeight="1" x14ac:dyDescent="0.25">
      <c r="A11" s="3">
        <v>4</v>
      </c>
      <c r="B11" s="18" t="s">
        <v>20</v>
      </c>
      <c r="C11" s="37">
        <v>135</v>
      </c>
      <c r="D11" s="37">
        <v>10</v>
      </c>
      <c r="E11" s="37">
        <f t="shared" si="0"/>
        <v>7.4074074074074066</v>
      </c>
      <c r="F11" s="37">
        <f t="shared" si="1"/>
        <v>-125</v>
      </c>
    </row>
    <row r="12" spans="1:13" ht="45.75" customHeight="1" x14ac:dyDescent="0.25">
      <c r="A12" s="3">
        <v>5</v>
      </c>
      <c r="B12" s="18" t="s">
        <v>43</v>
      </c>
      <c r="C12" s="37">
        <v>613.4</v>
      </c>
      <c r="D12" s="37">
        <v>855.9</v>
      </c>
      <c r="E12" s="37">
        <f t="shared" si="0"/>
        <v>139.53374633192044</v>
      </c>
      <c r="F12" s="37">
        <f t="shared" si="1"/>
        <v>242.5</v>
      </c>
    </row>
    <row r="13" spans="1:13" ht="49.5" customHeight="1" x14ac:dyDescent="0.25">
      <c r="A13" s="3">
        <v>6</v>
      </c>
      <c r="B13" s="18" t="s">
        <v>9</v>
      </c>
      <c r="C13" s="37">
        <v>87.5</v>
      </c>
      <c r="D13" s="37">
        <v>11.9</v>
      </c>
      <c r="E13" s="37">
        <f t="shared" si="0"/>
        <v>13.600000000000001</v>
      </c>
      <c r="F13" s="37">
        <f t="shared" si="1"/>
        <v>-75.599999999999994</v>
      </c>
    </row>
    <row r="14" spans="1:13" ht="64.5" customHeight="1" x14ac:dyDescent="0.25">
      <c r="A14" s="3">
        <v>7</v>
      </c>
      <c r="B14" s="18" t="s">
        <v>52</v>
      </c>
      <c r="C14" s="37">
        <v>0</v>
      </c>
      <c r="D14" s="37">
        <v>6.5</v>
      </c>
      <c r="E14" s="37"/>
      <c r="F14" s="37">
        <f t="shared" si="1"/>
        <v>6.5</v>
      </c>
    </row>
    <row r="15" spans="1:13" ht="49.5" customHeight="1" x14ac:dyDescent="0.25">
      <c r="A15" s="3">
        <v>8</v>
      </c>
      <c r="B15" s="18" t="s">
        <v>70</v>
      </c>
      <c r="C15" s="37">
        <v>0</v>
      </c>
      <c r="D15" s="37">
        <v>25.7</v>
      </c>
      <c r="E15" s="37"/>
      <c r="F15" s="37">
        <f t="shared" si="1"/>
        <v>25.7</v>
      </c>
    </row>
    <row r="16" spans="1:13" ht="67.5" customHeight="1" x14ac:dyDescent="0.25">
      <c r="A16" s="3">
        <v>9</v>
      </c>
      <c r="B16" s="18" t="s">
        <v>44</v>
      </c>
      <c r="C16" s="37">
        <v>0</v>
      </c>
      <c r="D16" s="37">
        <v>349.6</v>
      </c>
      <c r="E16" s="37"/>
      <c r="F16" s="37">
        <f t="shared" si="1"/>
        <v>349.6</v>
      </c>
    </row>
    <row r="17" spans="1:7" ht="84" customHeight="1" x14ac:dyDescent="0.25">
      <c r="A17" s="3">
        <v>10</v>
      </c>
      <c r="B17" s="18" t="s">
        <v>53</v>
      </c>
      <c r="C17" s="37">
        <v>179.1</v>
      </c>
      <c r="D17" s="37">
        <v>179.1</v>
      </c>
      <c r="E17" s="37">
        <f t="shared" si="0"/>
        <v>100</v>
      </c>
      <c r="F17" s="37"/>
    </row>
    <row r="18" spans="1:7" ht="80.25" customHeight="1" x14ac:dyDescent="0.25">
      <c r="A18" s="3">
        <v>11</v>
      </c>
      <c r="B18" s="18" t="s">
        <v>45</v>
      </c>
      <c r="C18" s="37">
        <v>50</v>
      </c>
      <c r="D18" s="37">
        <v>123.8</v>
      </c>
      <c r="E18" s="37" t="s">
        <v>58</v>
      </c>
      <c r="F18" s="37">
        <f t="shared" si="1"/>
        <v>73.8</v>
      </c>
    </row>
    <row r="19" spans="1:7" ht="113.25" customHeight="1" x14ac:dyDescent="0.25">
      <c r="A19" s="3">
        <v>12</v>
      </c>
      <c r="B19" s="18" t="s">
        <v>62</v>
      </c>
      <c r="C19" s="37">
        <v>0</v>
      </c>
      <c r="D19" s="37">
        <v>2.8</v>
      </c>
      <c r="E19" s="37"/>
      <c r="F19" s="37">
        <f t="shared" si="1"/>
        <v>2.8</v>
      </c>
    </row>
    <row r="20" spans="1:7" s="9" customFormat="1" ht="31.5" customHeight="1" x14ac:dyDescent="0.2">
      <c r="A20" s="7">
        <v>13</v>
      </c>
      <c r="B20" s="21" t="s">
        <v>14</v>
      </c>
      <c r="C20" s="4">
        <f>C21+C22+C23+C24+C25+C26+C27+C28+C29+C30+C31</f>
        <v>59286.799999999996</v>
      </c>
      <c r="D20" s="4">
        <f>D21+D22+D23+D24+D25+D26+D27+D28+D29+D30+D31+D32</f>
        <v>23505.5</v>
      </c>
      <c r="E20" s="4">
        <f t="shared" si="0"/>
        <v>39.647105257831427</v>
      </c>
      <c r="F20" s="4">
        <f t="shared" si="1"/>
        <v>-35781.299999999996</v>
      </c>
    </row>
    <row r="21" spans="1:7" ht="78.75" customHeight="1" x14ac:dyDescent="0.25">
      <c r="A21" s="3">
        <v>14</v>
      </c>
      <c r="B21" s="18" t="s">
        <v>21</v>
      </c>
      <c r="C21" s="37">
        <v>32445.9</v>
      </c>
      <c r="D21" s="37">
        <v>11514.1</v>
      </c>
      <c r="E21" s="37">
        <f t="shared" si="0"/>
        <v>35.487072326549736</v>
      </c>
      <c r="F21" s="37">
        <f t="shared" si="1"/>
        <v>-20931.800000000003</v>
      </c>
    </row>
    <row r="22" spans="1:7" ht="78.75" customHeight="1" x14ac:dyDescent="0.25">
      <c r="A22" s="3">
        <v>15</v>
      </c>
      <c r="B22" s="18" t="s">
        <v>22</v>
      </c>
      <c r="C22" s="37">
        <v>4797.7</v>
      </c>
      <c r="D22" s="37">
        <v>1969.2</v>
      </c>
      <c r="E22" s="37">
        <f t="shared" si="0"/>
        <v>41.0446672363841</v>
      </c>
      <c r="F22" s="37">
        <f t="shared" si="1"/>
        <v>-2828.5</v>
      </c>
    </row>
    <row r="23" spans="1:7" ht="33.75" customHeight="1" x14ac:dyDescent="0.25">
      <c r="A23" s="3">
        <v>16</v>
      </c>
      <c r="B23" s="18" t="s">
        <v>23</v>
      </c>
      <c r="C23" s="37">
        <v>5762.7</v>
      </c>
      <c r="D23" s="37">
        <v>2315.8000000000002</v>
      </c>
      <c r="E23" s="37">
        <f t="shared" si="0"/>
        <v>40.186023912402177</v>
      </c>
      <c r="F23" s="37">
        <f t="shared" si="1"/>
        <v>-3446.8999999999996</v>
      </c>
    </row>
    <row r="24" spans="1:7" ht="54.75" customHeight="1" x14ac:dyDescent="0.25">
      <c r="A24" s="3">
        <v>17</v>
      </c>
      <c r="B24" s="18" t="s">
        <v>54</v>
      </c>
      <c r="C24" s="37">
        <v>49.7</v>
      </c>
      <c r="D24" s="37">
        <v>1.4</v>
      </c>
      <c r="E24" s="37">
        <f t="shared" si="0"/>
        <v>2.816901408450704</v>
      </c>
      <c r="F24" s="37">
        <f t="shared" si="1"/>
        <v>-48.300000000000004</v>
      </c>
    </row>
    <row r="25" spans="1:7" ht="48.75" customHeight="1" x14ac:dyDescent="0.25">
      <c r="A25" s="3">
        <v>18</v>
      </c>
      <c r="B25" s="18" t="s">
        <v>25</v>
      </c>
      <c r="C25" s="37">
        <v>75</v>
      </c>
      <c r="D25" s="37">
        <v>0</v>
      </c>
      <c r="E25" s="37"/>
      <c r="F25" s="37">
        <f t="shared" si="1"/>
        <v>-75</v>
      </c>
    </row>
    <row r="26" spans="1:7" ht="96.75" customHeight="1" x14ac:dyDescent="0.25">
      <c r="A26" s="3">
        <v>19</v>
      </c>
      <c r="B26" s="18" t="s">
        <v>26</v>
      </c>
      <c r="C26" s="37">
        <v>8488</v>
      </c>
      <c r="D26" s="37">
        <v>3617.7</v>
      </c>
      <c r="E26" s="37">
        <f t="shared" si="0"/>
        <v>42.621347785108391</v>
      </c>
      <c r="F26" s="37">
        <f t="shared" si="1"/>
        <v>-4870.3</v>
      </c>
    </row>
    <row r="27" spans="1:7" ht="31.5" customHeight="1" x14ac:dyDescent="0.25">
      <c r="A27" s="3">
        <v>20</v>
      </c>
      <c r="B27" s="18" t="s">
        <v>20</v>
      </c>
      <c r="C27" s="37">
        <v>1528.5</v>
      </c>
      <c r="D27" s="37">
        <v>1104.0999999999999</v>
      </c>
      <c r="E27" s="37">
        <f t="shared" si="0"/>
        <v>72.23421655217534</v>
      </c>
      <c r="F27" s="37">
        <f t="shared" si="1"/>
        <v>-424.40000000000009</v>
      </c>
      <c r="G27" s="25"/>
    </row>
    <row r="28" spans="1:7" ht="100.5" customHeight="1" x14ac:dyDescent="0.25">
      <c r="A28" s="3">
        <v>21</v>
      </c>
      <c r="B28" s="18" t="s">
        <v>27</v>
      </c>
      <c r="C28" s="37">
        <v>2409.3000000000002</v>
      </c>
      <c r="D28" s="37">
        <v>429.6</v>
      </c>
      <c r="E28" s="37">
        <f t="shared" si="0"/>
        <v>17.830905242186525</v>
      </c>
      <c r="F28" s="37">
        <f t="shared" si="1"/>
        <v>-1979.7000000000003</v>
      </c>
    </row>
    <row r="29" spans="1:7" ht="50.25" customHeight="1" x14ac:dyDescent="0.25">
      <c r="A29" s="3">
        <v>22</v>
      </c>
      <c r="B29" s="18" t="s">
        <v>28</v>
      </c>
      <c r="C29" s="37">
        <v>3280</v>
      </c>
      <c r="D29" s="37">
        <v>1826.9</v>
      </c>
      <c r="E29" s="37">
        <f t="shared" si="0"/>
        <v>55.698170731707322</v>
      </c>
      <c r="F29" s="37">
        <f t="shared" si="1"/>
        <v>-1453.1</v>
      </c>
    </row>
    <row r="30" spans="1:7" ht="63.75" customHeight="1" x14ac:dyDescent="0.25">
      <c r="A30" s="3">
        <v>23</v>
      </c>
      <c r="B30" s="18" t="s">
        <v>29</v>
      </c>
      <c r="C30" s="37">
        <v>450</v>
      </c>
      <c r="D30" s="37">
        <v>243.7</v>
      </c>
      <c r="E30" s="37">
        <f t="shared" si="0"/>
        <v>54.155555555555559</v>
      </c>
      <c r="F30" s="37">
        <f t="shared" si="1"/>
        <v>-206.3</v>
      </c>
    </row>
    <row r="31" spans="1:7" ht="78.75" customHeight="1" x14ac:dyDescent="0.25">
      <c r="A31" s="3">
        <v>24</v>
      </c>
      <c r="B31" s="18" t="s">
        <v>30</v>
      </c>
      <c r="C31" s="37">
        <v>0</v>
      </c>
      <c r="D31" s="37">
        <v>465.5</v>
      </c>
      <c r="E31" s="37"/>
      <c r="F31" s="37">
        <f t="shared" si="1"/>
        <v>465.5</v>
      </c>
    </row>
    <row r="32" spans="1:7" ht="31.5" customHeight="1" x14ac:dyDescent="0.25">
      <c r="A32" s="3">
        <v>25</v>
      </c>
      <c r="B32" s="18" t="s">
        <v>31</v>
      </c>
      <c r="C32" s="37">
        <v>0</v>
      </c>
      <c r="D32" s="37">
        <v>17.5</v>
      </c>
      <c r="E32" s="37"/>
      <c r="F32" s="37">
        <f t="shared" si="1"/>
        <v>17.5</v>
      </c>
    </row>
    <row r="33" spans="1:6" s="9" customFormat="1" ht="30.75" customHeight="1" x14ac:dyDescent="0.2">
      <c r="A33" s="7">
        <v>26</v>
      </c>
      <c r="B33" s="21" t="s">
        <v>15</v>
      </c>
      <c r="C33" s="8">
        <f>C34+C36</f>
        <v>5663332.2999999998</v>
      </c>
      <c r="D33" s="8">
        <f>D34+D36+D35</f>
        <v>2045673.1999999997</v>
      </c>
      <c r="E33" s="4">
        <f t="shared" si="0"/>
        <v>36.121369745511842</v>
      </c>
      <c r="F33" s="4">
        <f t="shared" si="1"/>
        <v>-3617659.1</v>
      </c>
    </row>
    <row r="34" spans="1:6" ht="31.5" x14ac:dyDescent="0.25">
      <c r="A34" s="3">
        <v>27</v>
      </c>
      <c r="B34" s="22" t="s">
        <v>7</v>
      </c>
      <c r="C34" s="11">
        <v>5696351.7999999998</v>
      </c>
      <c r="D34" s="37">
        <v>2078996.4</v>
      </c>
      <c r="E34" s="37">
        <f t="shared" si="0"/>
        <v>36.496980400683817</v>
      </c>
      <c r="F34" s="37">
        <f t="shared" si="1"/>
        <v>-3617355.4</v>
      </c>
    </row>
    <row r="35" spans="1:6" ht="94.5" x14ac:dyDescent="0.25">
      <c r="A35" s="3">
        <v>28</v>
      </c>
      <c r="B35" s="22" t="s">
        <v>32</v>
      </c>
      <c r="C35" s="11">
        <v>0</v>
      </c>
      <c r="D35" s="37">
        <v>-86.1</v>
      </c>
      <c r="E35" s="37"/>
      <c r="F35" s="37">
        <f t="shared" si="1"/>
        <v>-86.1</v>
      </c>
    </row>
    <row r="36" spans="1:6" ht="47.25" x14ac:dyDescent="0.25">
      <c r="A36" s="3">
        <v>29</v>
      </c>
      <c r="B36" s="23" t="s">
        <v>33</v>
      </c>
      <c r="C36" s="37">
        <v>-33019.5</v>
      </c>
      <c r="D36" s="37">
        <v>-33237.1</v>
      </c>
      <c r="E36" s="37">
        <f t="shared" si="0"/>
        <v>100.65900452762762</v>
      </c>
      <c r="F36" s="37">
        <f t="shared" si="1"/>
        <v>-217.59999999999854</v>
      </c>
    </row>
    <row r="37" spans="1:6" s="9" customFormat="1" ht="30.75" customHeight="1" x14ac:dyDescent="0.2">
      <c r="A37" s="7">
        <v>30</v>
      </c>
      <c r="B37" s="21" t="s">
        <v>16</v>
      </c>
      <c r="C37" s="4">
        <f>C38+C40+C41</f>
        <v>4620.7999999999993</v>
      </c>
      <c r="D37" s="4">
        <f>D38+D40+D41+D39</f>
        <v>3780.4</v>
      </c>
      <c r="E37" s="4">
        <f t="shared" si="0"/>
        <v>81.812673130193929</v>
      </c>
      <c r="F37" s="4">
        <f t="shared" si="1"/>
        <v>-840.39999999999918</v>
      </c>
    </row>
    <row r="38" spans="1:6" ht="31.5" x14ac:dyDescent="0.25">
      <c r="A38" s="3">
        <v>31</v>
      </c>
      <c r="B38" s="22" t="s">
        <v>20</v>
      </c>
      <c r="C38" s="37">
        <v>222.1</v>
      </c>
      <c r="D38" s="37">
        <v>185.7</v>
      </c>
      <c r="E38" s="37">
        <f t="shared" si="0"/>
        <v>83.610986042323276</v>
      </c>
      <c r="F38" s="37">
        <f t="shared" si="1"/>
        <v>-36.400000000000006</v>
      </c>
    </row>
    <row r="39" spans="1:6" ht="31.5" x14ac:dyDescent="0.25">
      <c r="A39" s="3">
        <v>32</v>
      </c>
      <c r="B39" s="22" t="s">
        <v>31</v>
      </c>
      <c r="C39" s="37">
        <v>0</v>
      </c>
      <c r="D39" s="37">
        <v>48.9</v>
      </c>
      <c r="E39" s="37"/>
      <c r="F39" s="37">
        <f t="shared" si="1"/>
        <v>48.9</v>
      </c>
    </row>
    <row r="40" spans="1:6" ht="33" customHeight="1" x14ac:dyDescent="0.25">
      <c r="A40" s="3">
        <v>33</v>
      </c>
      <c r="B40" s="22" t="s">
        <v>34</v>
      </c>
      <c r="C40" s="37">
        <v>2239.1999999999998</v>
      </c>
      <c r="D40" s="37">
        <v>1386.3</v>
      </c>
      <c r="E40" s="37">
        <f t="shared" si="0"/>
        <v>61.91050375133976</v>
      </c>
      <c r="F40" s="37">
        <f t="shared" si="1"/>
        <v>-852.89999999999986</v>
      </c>
    </row>
    <row r="41" spans="1:6" ht="65.25" customHeight="1" x14ac:dyDescent="0.25">
      <c r="A41" s="3">
        <v>34</v>
      </c>
      <c r="B41" s="22" t="s">
        <v>46</v>
      </c>
      <c r="C41" s="37">
        <v>2159.5</v>
      </c>
      <c r="D41" s="37">
        <v>2159.5</v>
      </c>
      <c r="E41" s="37">
        <f t="shared" si="0"/>
        <v>100</v>
      </c>
      <c r="F41" s="37">
        <f t="shared" si="1"/>
        <v>0</v>
      </c>
    </row>
    <row r="42" spans="1:6" s="9" customFormat="1" ht="31.5" x14ac:dyDescent="0.2">
      <c r="A42" s="7">
        <v>35</v>
      </c>
      <c r="B42" s="21" t="s">
        <v>17</v>
      </c>
      <c r="C42" s="4">
        <f>C43+C44+C46</f>
        <v>15750.899999999998</v>
      </c>
      <c r="D42" s="4">
        <f>D43+D44+D45+D46</f>
        <v>3183.1</v>
      </c>
      <c r="E42" s="4">
        <f t="shared" si="0"/>
        <v>20.209003929934163</v>
      </c>
      <c r="F42" s="4">
        <f t="shared" si="1"/>
        <v>-12567.799999999997</v>
      </c>
    </row>
    <row r="43" spans="1:6" ht="79.5" customHeight="1" x14ac:dyDescent="0.25">
      <c r="A43" s="3">
        <v>36</v>
      </c>
      <c r="B43" s="18" t="s">
        <v>35</v>
      </c>
      <c r="C43" s="37">
        <v>13895.8</v>
      </c>
      <c r="D43" s="37">
        <v>3179.7</v>
      </c>
      <c r="E43" s="37">
        <f t="shared" si="0"/>
        <v>22.882453691043338</v>
      </c>
      <c r="F43" s="37">
        <f t="shared" si="1"/>
        <v>-10716.099999999999</v>
      </c>
    </row>
    <row r="44" spans="1:6" ht="48" customHeight="1" x14ac:dyDescent="0.25">
      <c r="A44" s="3">
        <v>37</v>
      </c>
      <c r="B44" s="22" t="s">
        <v>36</v>
      </c>
      <c r="C44" s="37">
        <v>52.3</v>
      </c>
      <c r="D44" s="37">
        <v>2.5</v>
      </c>
      <c r="E44" s="37">
        <f t="shared" si="0"/>
        <v>4.7801147227533463</v>
      </c>
      <c r="F44" s="37">
        <f t="shared" si="1"/>
        <v>-49.8</v>
      </c>
    </row>
    <row r="45" spans="1:6" ht="37.5" customHeight="1" x14ac:dyDescent="0.25">
      <c r="A45" s="3">
        <v>38</v>
      </c>
      <c r="B45" s="22" t="s">
        <v>31</v>
      </c>
      <c r="C45" s="37">
        <v>0</v>
      </c>
      <c r="D45" s="37">
        <v>0.9</v>
      </c>
      <c r="E45" s="37"/>
      <c r="F45" s="37">
        <f t="shared" si="1"/>
        <v>0.9</v>
      </c>
    </row>
    <row r="46" spans="1:6" ht="33" customHeight="1" x14ac:dyDescent="0.25">
      <c r="A46" s="3">
        <v>39</v>
      </c>
      <c r="B46" s="22" t="s">
        <v>63</v>
      </c>
      <c r="C46" s="37">
        <v>1802.8</v>
      </c>
      <c r="D46" s="37">
        <v>0</v>
      </c>
      <c r="E46" s="37"/>
      <c r="F46" s="37">
        <f t="shared" si="1"/>
        <v>-1802.8</v>
      </c>
    </row>
    <row r="47" spans="1:6" s="9" customFormat="1" ht="33" customHeight="1" x14ac:dyDescent="0.2">
      <c r="A47" s="7">
        <v>40</v>
      </c>
      <c r="B47" s="38" t="s">
        <v>64</v>
      </c>
      <c r="C47" s="4">
        <f>C48</f>
        <v>125</v>
      </c>
      <c r="D47" s="4">
        <f>D48</f>
        <v>0</v>
      </c>
      <c r="E47" s="4"/>
      <c r="F47" s="4">
        <f t="shared" si="1"/>
        <v>-125</v>
      </c>
    </row>
    <row r="48" spans="1:6" ht="33" customHeight="1" x14ac:dyDescent="0.25">
      <c r="A48" s="3">
        <v>41</v>
      </c>
      <c r="B48" s="22" t="s">
        <v>63</v>
      </c>
      <c r="C48" s="37">
        <v>125</v>
      </c>
      <c r="D48" s="37">
        <v>0</v>
      </c>
      <c r="E48" s="37"/>
      <c r="F48" s="37">
        <f t="shared" si="1"/>
        <v>-125</v>
      </c>
    </row>
    <row r="49" spans="1:6" s="9" customFormat="1" ht="33" customHeight="1" x14ac:dyDescent="0.2">
      <c r="A49" s="7">
        <v>42</v>
      </c>
      <c r="B49" s="38" t="s">
        <v>65</v>
      </c>
      <c r="C49" s="4">
        <f>C51</f>
        <v>1070.4000000000001</v>
      </c>
      <c r="D49" s="4">
        <f>D50+D51</f>
        <v>108</v>
      </c>
      <c r="E49" s="4">
        <f t="shared" si="0"/>
        <v>10.089686098654708</v>
      </c>
      <c r="F49" s="4">
        <f t="shared" si="1"/>
        <v>-962.40000000000009</v>
      </c>
    </row>
    <row r="50" spans="1:6" ht="33" customHeight="1" x14ac:dyDescent="0.25">
      <c r="A50" s="3">
        <v>43</v>
      </c>
      <c r="B50" s="22" t="s">
        <v>31</v>
      </c>
      <c r="C50" s="37">
        <v>0</v>
      </c>
      <c r="D50" s="37">
        <v>6</v>
      </c>
      <c r="E50" s="37"/>
      <c r="F50" s="37">
        <f t="shared" si="1"/>
        <v>6</v>
      </c>
    </row>
    <row r="51" spans="1:6" ht="33" customHeight="1" x14ac:dyDescent="0.25">
      <c r="A51" s="3">
        <v>44</v>
      </c>
      <c r="B51" s="22" t="s">
        <v>63</v>
      </c>
      <c r="C51" s="37">
        <v>1070.4000000000001</v>
      </c>
      <c r="D51" s="37">
        <v>102</v>
      </c>
      <c r="E51" s="37">
        <f t="shared" si="0"/>
        <v>9.5291479820627796</v>
      </c>
      <c r="F51" s="37">
        <f t="shared" si="1"/>
        <v>-968.40000000000009</v>
      </c>
    </row>
    <row r="52" spans="1:6" s="9" customFormat="1" ht="30" customHeight="1" x14ac:dyDescent="0.2">
      <c r="A52" s="7">
        <v>45</v>
      </c>
      <c r="B52" s="21" t="s">
        <v>18</v>
      </c>
      <c r="C52" s="5">
        <f>C53+C55</f>
        <v>118</v>
      </c>
      <c r="D52" s="5">
        <f>D53+D54+D55</f>
        <v>18.899999999999999</v>
      </c>
      <c r="E52" s="4">
        <f t="shared" si="0"/>
        <v>16.016949152542374</v>
      </c>
      <c r="F52" s="4">
        <f t="shared" si="1"/>
        <v>-99.1</v>
      </c>
    </row>
    <row r="53" spans="1:6" ht="32.25" customHeight="1" x14ac:dyDescent="0.25">
      <c r="A53" s="3">
        <v>46</v>
      </c>
      <c r="B53" s="18" t="s">
        <v>8</v>
      </c>
      <c r="C53" s="6">
        <v>70</v>
      </c>
      <c r="D53" s="6">
        <v>5</v>
      </c>
      <c r="E53" s="37">
        <f t="shared" si="0"/>
        <v>7.1428571428571423</v>
      </c>
      <c r="F53" s="37">
        <f t="shared" si="1"/>
        <v>-65</v>
      </c>
    </row>
    <row r="54" spans="1:6" ht="141.75" customHeight="1" x14ac:dyDescent="0.25">
      <c r="A54" s="3">
        <v>47</v>
      </c>
      <c r="B54" s="18" t="s">
        <v>47</v>
      </c>
      <c r="C54" s="6">
        <v>0</v>
      </c>
      <c r="D54" s="6">
        <v>13.9</v>
      </c>
      <c r="E54" s="37"/>
      <c r="F54" s="37">
        <f t="shared" si="1"/>
        <v>13.9</v>
      </c>
    </row>
    <row r="55" spans="1:6" ht="98.25" customHeight="1" x14ac:dyDescent="0.25">
      <c r="A55" s="3">
        <v>48</v>
      </c>
      <c r="B55" s="18" t="s">
        <v>26</v>
      </c>
      <c r="C55" s="6">
        <v>48</v>
      </c>
      <c r="D55" s="6">
        <v>0</v>
      </c>
      <c r="E55" s="37"/>
      <c r="F55" s="37">
        <f t="shared" si="1"/>
        <v>-48</v>
      </c>
    </row>
    <row r="56" spans="1:6" s="9" customFormat="1" ht="16.5" customHeight="1" x14ac:dyDescent="0.2">
      <c r="A56" s="7">
        <v>49</v>
      </c>
      <c r="B56" s="21" t="s">
        <v>55</v>
      </c>
      <c r="C56" s="5">
        <f>C57</f>
        <v>0</v>
      </c>
      <c r="D56" s="5">
        <f>D57</f>
        <v>0.6</v>
      </c>
      <c r="E56" s="4"/>
      <c r="F56" s="4">
        <f t="shared" si="1"/>
        <v>0.6</v>
      </c>
    </row>
    <row r="57" spans="1:6" ht="47.25" customHeight="1" x14ac:dyDescent="0.25">
      <c r="A57" s="3">
        <v>50</v>
      </c>
      <c r="B57" s="18" t="s">
        <v>41</v>
      </c>
      <c r="C57" s="6">
        <v>0</v>
      </c>
      <c r="D57" s="6">
        <v>0.6</v>
      </c>
      <c r="E57" s="37"/>
      <c r="F57" s="37">
        <f t="shared" si="1"/>
        <v>0.6</v>
      </c>
    </row>
    <row r="58" spans="1:6" s="9" customFormat="1" ht="30.75" customHeight="1" x14ac:dyDescent="0.2">
      <c r="A58" s="7">
        <v>51</v>
      </c>
      <c r="B58" s="21" t="s">
        <v>40</v>
      </c>
      <c r="C58" s="5">
        <f>C59</f>
        <v>0</v>
      </c>
      <c r="D58" s="5">
        <f>D59</f>
        <v>1.7</v>
      </c>
      <c r="E58" s="4"/>
      <c r="F58" s="4">
        <f t="shared" si="1"/>
        <v>1.7</v>
      </c>
    </row>
    <row r="59" spans="1:6" ht="47.25" customHeight="1" x14ac:dyDescent="0.25">
      <c r="A59" s="3">
        <v>52</v>
      </c>
      <c r="B59" s="18" t="s">
        <v>41</v>
      </c>
      <c r="C59" s="6">
        <v>0</v>
      </c>
      <c r="D59" s="6">
        <v>1.7</v>
      </c>
      <c r="E59" s="37"/>
      <c r="F59" s="37">
        <f t="shared" si="1"/>
        <v>1.7</v>
      </c>
    </row>
    <row r="60" spans="1:6" s="9" customFormat="1" ht="33" customHeight="1" x14ac:dyDescent="0.2">
      <c r="A60" s="7">
        <v>53</v>
      </c>
      <c r="B60" s="36" t="s">
        <v>57</v>
      </c>
      <c r="C60" s="5">
        <f>C61</f>
        <v>0</v>
      </c>
      <c r="D60" s="5">
        <f>D61</f>
        <v>7.6</v>
      </c>
      <c r="E60" s="4"/>
      <c r="F60" s="4">
        <f t="shared" si="1"/>
        <v>7.6</v>
      </c>
    </row>
    <row r="61" spans="1:6" ht="47.25" customHeight="1" x14ac:dyDescent="0.25">
      <c r="A61" s="3">
        <v>54</v>
      </c>
      <c r="B61" s="18" t="s">
        <v>56</v>
      </c>
      <c r="C61" s="6">
        <v>0</v>
      </c>
      <c r="D61" s="6">
        <v>7.6</v>
      </c>
      <c r="E61" s="37"/>
      <c r="F61" s="37">
        <f t="shared" si="1"/>
        <v>7.6</v>
      </c>
    </row>
    <row r="62" spans="1:6" s="9" customFormat="1" ht="31.5" x14ac:dyDescent="0.2">
      <c r="A62" s="7">
        <v>55</v>
      </c>
      <c r="B62" s="36" t="s">
        <v>66</v>
      </c>
      <c r="C62" s="33">
        <f>C63</f>
        <v>-15.4</v>
      </c>
      <c r="D62" s="33">
        <f>D63</f>
        <v>-15.4</v>
      </c>
      <c r="E62" s="4">
        <f t="shared" si="0"/>
        <v>100</v>
      </c>
      <c r="F62" s="4">
        <f t="shared" si="1"/>
        <v>0</v>
      </c>
    </row>
    <row r="63" spans="1:6" ht="30.75" customHeight="1" x14ac:dyDescent="0.25">
      <c r="A63" s="3">
        <v>56</v>
      </c>
      <c r="B63" s="18" t="s">
        <v>63</v>
      </c>
      <c r="C63" s="32">
        <v>-15.4</v>
      </c>
      <c r="D63" s="32">
        <v>-15.4</v>
      </c>
      <c r="E63" s="37">
        <f t="shared" si="0"/>
        <v>100</v>
      </c>
      <c r="F63" s="37">
        <f t="shared" si="1"/>
        <v>0</v>
      </c>
    </row>
    <row r="64" spans="1:6" hidden="1" x14ac:dyDescent="0.25"/>
    <row r="65" spans="1:13" hidden="1" x14ac:dyDescent="0.25"/>
    <row r="66" spans="1:13" hidden="1" x14ac:dyDescent="0.25"/>
    <row r="67" spans="1:13" hidden="1" x14ac:dyDescent="0.25"/>
    <row r="68" spans="1:13" hidden="1" x14ac:dyDescent="0.25"/>
    <row r="69" spans="1:13" hidden="1" x14ac:dyDescent="0.25"/>
    <row r="70" spans="1:13" s="17" customFormat="1" hidden="1" x14ac:dyDescent="0.25">
      <c r="A70" s="16"/>
      <c r="B70" s="19"/>
      <c r="C70" s="13"/>
      <c r="D70" s="13"/>
      <c r="E70" s="13"/>
      <c r="F70" s="13"/>
      <c r="G70" s="1"/>
      <c r="H70" s="1"/>
      <c r="I70" s="1"/>
      <c r="J70" s="1"/>
      <c r="K70" s="1"/>
      <c r="L70" s="1"/>
      <c r="M70" s="1"/>
    </row>
    <row r="71" spans="1:13" s="17" customFormat="1" hidden="1" x14ac:dyDescent="0.25">
      <c r="A71" s="16"/>
      <c r="B71" s="19"/>
      <c r="C71" s="13"/>
      <c r="D71" s="13"/>
      <c r="E71" s="13"/>
      <c r="F71" s="13"/>
      <c r="G71" s="1"/>
      <c r="H71" s="1"/>
      <c r="I71" s="1"/>
      <c r="J71" s="1"/>
      <c r="K71" s="1"/>
      <c r="L71" s="1"/>
      <c r="M71" s="1"/>
    </row>
    <row r="72" spans="1:13" s="17" customFormat="1" hidden="1" x14ac:dyDescent="0.25">
      <c r="A72" s="16"/>
      <c r="B72" s="19"/>
      <c r="C72" s="13"/>
      <c r="D72" s="13"/>
      <c r="E72" s="13"/>
      <c r="F72" s="13"/>
      <c r="G72" s="1"/>
      <c r="H72" s="1"/>
      <c r="I72" s="1"/>
      <c r="J72" s="1"/>
      <c r="K72" s="1"/>
      <c r="L72" s="1"/>
      <c r="M72" s="1"/>
    </row>
    <row r="73" spans="1:13" s="17" customFormat="1" hidden="1" x14ac:dyDescent="0.25">
      <c r="A73" s="16"/>
      <c r="B73" s="19"/>
      <c r="C73" s="13"/>
      <c r="D73" s="13"/>
      <c r="E73" s="13"/>
      <c r="F73" s="13"/>
      <c r="G73" s="1"/>
      <c r="H73" s="1"/>
      <c r="I73" s="1"/>
      <c r="J73" s="1"/>
      <c r="K73" s="1"/>
      <c r="L73" s="1"/>
      <c r="M73" s="1"/>
    </row>
    <row r="74" spans="1:13" s="17" customFormat="1" hidden="1" x14ac:dyDescent="0.25">
      <c r="A74" s="16"/>
      <c r="B74" s="19"/>
      <c r="C74" s="13"/>
      <c r="D74" s="13"/>
      <c r="E74" s="13"/>
      <c r="F74" s="13"/>
      <c r="G74" s="1"/>
      <c r="H74" s="1"/>
      <c r="I74" s="1"/>
      <c r="J74" s="1"/>
      <c r="K74" s="1"/>
      <c r="L74" s="1"/>
      <c r="M74" s="1"/>
    </row>
    <row r="75" spans="1:13" s="17" customFormat="1" hidden="1" x14ac:dyDescent="0.25">
      <c r="A75" s="16"/>
      <c r="B75" s="19"/>
      <c r="C75" s="13"/>
      <c r="D75" s="13"/>
      <c r="E75" s="13"/>
      <c r="F75" s="13"/>
      <c r="G75" s="1"/>
      <c r="H75" s="1"/>
      <c r="I75" s="1"/>
      <c r="J75" s="1"/>
      <c r="K75" s="1"/>
      <c r="L75" s="1"/>
      <c r="M75" s="1"/>
    </row>
    <row r="76" spans="1:13" s="17" customFormat="1" hidden="1" x14ac:dyDescent="0.25">
      <c r="A76" s="16"/>
      <c r="B76" s="19"/>
      <c r="C76" s="13"/>
      <c r="D76" s="13"/>
      <c r="E76" s="13"/>
      <c r="F76" s="13"/>
      <c r="G76" s="1"/>
      <c r="H76" s="1"/>
      <c r="I76" s="1"/>
      <c r="J76" s="1"/>
      <c r="K76" s="1"/>
      <c r="L76" s="1"/>
      <c r="M76" s="1"/>
    </row>
    <row r="77" spans="1:13" s="17" customFormat="1" hidden="1" x14ac:dyDescent="0.25">
      <c r="A77" s="16"/>
      <c r="B77" s="19"/>
      <c r="C77" s="13"/>
      <c r="D77" s="13"/>
      <c r="E77" s="13"/>
      <c r="F77" s="13"/>
      <c r="G77" s="1"/>
      <c r="H77" s="1"/>
      <c r="I77" s="1"/>
      <c r="J77" s="1"/>
      <c r="K77" s="1"/>
      <c r="L77" s="1"/>
      <c r="M77" s="1"/>
    </row>
    <row r="78" spans="1:13" s="17" customFormat="1" hidden="1" x14ac:dyDescent="0.25">
      <c r="A78" s="16"/>
      <c r="B78" s="19"/>
      <c r="C78" s="13"/>
      <c r="D78" s="13"/>
      <c r="E78" s="13"/>
      <c r="F78" s="13"/>
      <c r="G78" s="1"/>
      <c r="H78" s="1"/>
      <c r="I78" s="1"/>
      <c r="J78" s="1"/>
      <c r="K78" s="1"/>
      <c r="L78" s="1"/>
      <c r="M78" s="1"/>
    </row>
    <row r="79" spans="1:13" s="17" customFormat="1" hidden="1" x14ac:dyDescent="0.25">
      <c r="A79" s="16"/>
      <c r="B79" s="19"/>
      <c r="C79" s="13"/>
      <c r="D79" s="13"/>
      <c r="E79" s="13"/>
      <c r="F79" s="13"/>
      <c r="G79" s="1"/>
      <c r="H79" s="1"/>
      <c r="I79" s="1"/>
      <c r="J79" s="1"/>
      <c r="K79" s="1"/>
      <c r="L79" s="1"/>
      <c r="M79" s="1"/>
    </row>
    <row r="80" spans="1:13" s="17" customFormat="1" hidden="1" x14ac:dyDescent="0.25">
      <c r="A80" s="16"/>
      <c r="B80" s="19"/>
      <c r="C80" s="13"/>
      <c r="D80" s="13"/>
      <c r="E80" s="13"/>
      <c r="F80" s="13"/>
      <c r="G80" s="1"/>
      <c r="H80" s="1"/>
      <c r="I80" s="1"/>
      <c r="J80" s="1"/>
      <c r="K80" s="1"/>
      <c r="L80" s="1"/>
      <c r="M80" s="1"/>
    </row>
    <row r="81" spans="1:13" s="17" customFormat="1" hidden="1" x14ac:dyDescent="0.25">
      <c r="A81" s="16"/>
      <c r="B81" s="19"/>
      <c r="C81" s="13"/>
      <c r="D81" s="13"/>
      <c r="E81" s="13"/>
      <c r="F81" s="13"/>
      <c r="G81" s="1"/>
      <c r="H81" s="1"/>
      <c r="I81" s="1"/>
      <c r="J81" s="1"/>
      <c r="K81" s="1"/>
      <c r="L81" s="1"/>
      <c r="M81" s="1"/>
    </row>
    <row r="82" spans="1:13" s="17" customFormat="1" hidden="1" x14ac:dyDescent="0.25">
      <c r="A82" s="16"/>
      <c r="B82" s="19"/>
      <c r="C82" s="13"/>
      <c r="D82" s="13"/>
      <c r="E82" s="13"/>
      <c r="F82" s="13"/>
      <c r="G82" s="1"/>
      <c r="H82" s="1"/>
      <c r="I82" s="1"/>
      <c r="J82" s="1"/>
      <c r="K82" s="1"/>
      <c r="L82" s="1"/>
      <c r="M82" s="1"/>
    </row>
    <row r="83" spans="1:13" s="17" customFormat="1" hidden="1" x14ac:dyDescent="0.25">
      <c r="A83" s="16"/>
      <c r="B83" s="19"/>
      <c r="C83" s="13"/>
      <c r="D83" s="13"/>
      <c r="E83" s="13"/>
      <c r="F83" s="13"/>
      <c r="G83" s="1"/>
      <c r="H83" s="1"/>
      <c r="I83" s="1"/>
      <c r="J83" s="1"/>
      <c r="K83" s="1"/>
      <c r="L83" s="1"/>
      <c r="M83" s="1"/>
    </row>
    <row r="84" spans="1:13" s="17" customFormat="1" hidden="1" x14ac:dyDescent="0.25">
      <c r="A84" s="16"/>
      <c r="B84" s="19"/>
      <c r="C84" s="13"/>
      <c r="D84" s="13"/>
      <c r="E84" s="13"/>
      <c r="F84" s="13"/>
      <c r="G84" s="1"/>
      <c r="H84" s="1"/>
      <c r="I84" s="1"/>
      <c r="J84" s="1"/>
      <c r="K84" s="1"/>
      <c r="L84" s="1"/>
      <c r="M84" s="1"/>
    </row>
    <row r="85" spans="1:13" s="17" customFormat="1" hidden="1" x14ac:dyDescent="0.25">
      <c r="A85" s="16"/>
      <c r="B85" s="19"/>
      <c r="C85" s="13"/>
      <c r="D85" s="13"/>
      <c r="E85" s="13"/>
      <c r="F85" s="13"/>
      <c r="G85" s="1"/>
      <c r="H85" s="1"/>
      <c r="I85" s="1"/>
      <c r="J85" s="1"/>
      <c r="K85" s="1"/>
      <c r="L85" s="1"/>
      <c r="M85" s="1"/>
    </row>
    <row r="86" spans="1:13" s="16" customFormat="1" hidden="1" x14ac:dyDescent="0.25">
      <c r="B86" s="19"/>
      <c r="C86" s="13"/>
      <c r="D86" s="13"/>
      <c r="E86" s="13"/>
      <c r="F86" s="13"/>
      <c r="G86" s="1"/>
      <c r="H86" s="1"/>
      <c r="I86" s="1"/>
      <c r="J86" s="1"/>
      <c r="K86" s="1"/>
      <c r="L86" s="1"/>
      <c r="M86" s="1"/>
    </row>
    <row r="87" spans="1:13" s="16" customFormat="1" hidden="1" x14ac:dyDescent="0.25">
      <c r="B87" s="19"/>
      <c r="C87" s="13"/>
      <c r="D87" s="13"/>
      <c r="E87" s="13"/>
      <c r="F87" s="13"/>
      <c r="G87" s="1"/>
      <c r="H87" s="1"/>
      <c r="I87" s="1"/>
      <c r="J87" s="1"/>
      <c r="K87" s="1"/>
      <c r="L87" s="1"/>
      <c r="M87" s="1"/>
    </row>
    <row r="88" spans="1:13" s="16" customFormat="1" hidden="1" x14ac:dyDescent="0.25">
      <c r="B88" s="19"/>
      <c r="C88" s="13"/>
      <c r="D88" s="13"/>
      <c r="E88" s="13"/>
      <c r="F88" s="13"/>
      <c r="G88" s="1"/>
      <c r="H88" s="1"/>
      <c r="I88" s="1"/>
      <c r="J88" s="1"/>
      <c r="K88" s="1"/>
      <c r="L88" s="1"/>
      <c r="M88" s="1"/>
    </row>
    <row r="89" spans="1:13" s="16" customFormat="1" hidden="1" x14ac:dyDescent="0.25">
      <c r="B89" s="19"/>
      <c r="C89" s="13"/>
      <c r="D89" s="13"/>
      <c r="E89" s="13"/>
      <c r="F89" s="13"/>
      <c r="G89" s="1"/>
      <c r="H89" s="1"/>
      <c r="I89" s="1"/>
      <c r="J89" s="1"/>
      <c r="K89" s="1"/>
      <c r="L89" s="1"/>
      <c r="M89" s="1"/>
    </row>
    <row r="90" spans="1:13" s="16" customFormat="1" hidden="1" x14ac:dyDescent="0.25">
      <c r="B90" s="19"/>
      <c r="C90" s="13"/>
      <c r="D90" s="13"/>
      <c r="E90" s="13"/>
      <c r="F90" s="13"/>
      <c r="G90" s="1"/>
      <c r="H90" s="1"/>
      <c r="I90" s="1"/>
      <c r="J90" s="1"/>
      <c r="K90" s="1"/>
      <c r="L90" s="1"/>
      <c r="M90" s="1"/>
    </row>
    <row r="91" spans="1:13" s="16" customFormat="1" hidden="1" x14ac:dyDescent="0.25">
      <c r="B91" s="19"/>
      <c r="C91" s="13"/>
      <c r="D91" s="13"/>
      <c r="E91" s="13"/>
      <c r="F91" s="13"/>
      <c r="G91" s="1"/>
      <c r="H91" s="1"/>
      <c r="I91" s="1"/>
      <c r="J91" s="1"/>
      <c r="K91" s="1"/>
      <c r="L91" s="1"/>
      <c r="M91" s="1"/>
    </row>
    <row r="92" spans="1:13" s="16" customFormat="1" hidden="1" x14ac:dyDescent="0.25">
      <c r="B92" s="19"/>
      <c r="C92" s="13"/>
      <c r="D92" s="13"/>
      <c r="E92" s="13"/>
      <c r="F92" s="13"/>
      <c r="G92" s="1"/>
      <c r="H92" s="1"/>
      <c r="I92" s="1"/>
      <c r="J92" s="1"/>
      <c r="K92" s="1"/>
      <c r="L92" s="1"/>
      <c r="M92" s="1"/>
    </row>
    <row r="93" spans="1:13" s="16" customFormat="1" hidden="1" x14ac:dyDescent="0.25">
      <c r="B93" s="19"/>
      <c r="C93" s="13"/>
      <c r="D93" s="13"/>
      <c r="E93" s="13"/>
      <c r="F93" s="13"/>
      <c r="G93" s="1"/>
      <c r="H93" s="1"/>
      <c r="I93" s="1"/>
      <c r="J93" s="1"/>
      <c r="K93" s="1"/>
      <c r="L93" s="1"/>
      <c r="M93" s="1"/>
    </row>
    <row r="94" spans="1:13" s="16" customFormat="1" hidden="1" x14ac:dyDescent="0.25">
      <c r="B94" s="19"/>
      <c r="C94" s="13"/>
      <c r="D94" s="13"/>
      <c r="E94" s="13"/>
      <c r="F94" s="13"/>
      <c r="G94" s="1"/>
      <c r="H94" s="1"/>
      <c r="I94" s="1"/>
      <c r="J94" s="1"/>
      <c r="K94" s="1"/>
      <c r="L94" s="1"/>
      <c r="M94" s="1"/>
    </row>
    <row r="95" spans="1:13" s="16" customFormat="1" hidden="1" x14ac:dyDescent="0.25">
      <c r="B95" s="19"/>
      <c r="C95" s="13"/>
      <c r="D95" s="13"/>
      <c r="E95" s="13"/>
      <c r="F95" s="13"/>
      <c r="G95" s="1"/>
      <c r="H95" s="1"/>
      <c r="I95" s="1"/>
      <c r="J95" s="1"/>
      <c r="K95" s="1"/>
      <c r="L95" s="1"/>
      <c r="M95" s="1"/>
    </row>
    <row r="96" spans="1:13" s="16" customFormat="1" hidden="1" x14ac:dyDescent="0.25">
      <c r="B96" s="19"/>
      <c r="C96" s="13"/>
      <c r="D96" s="13"/>
      <c r="E96" s="13"/>
      <c r="F96" s="13"/>
      <c r="G96" s="1"/>
      <c r="H96" s="1"/>
      <c r="I96" s="1"/>
      <c r="J96" s="1"/>
      <c r="K96" s="1"/>
      <c r="L96" s="1"/>
      <c r="M96" s="1"/>
    </row>
    <row r="97" spans="2:13" s="16" customFormat="1" hidden="1" x14ac:dyDescent="0.25">
      <c r="B97" s="19"/>
      <c r="C97" s="13"/>
      <c r="D97" s="13"/>
      <c r="E97" s="13"/>
      <c r="F97" s="13"/>
      <c r="G97" s="1"/>
      <c r="H97" s="1"/>
      <c r="I97" s="1"/>
      <c r="J97" s="1"/>
      <c r="K97" s="1"/>
      <c r="L97" s="1"/>
      <c r="M97" s="1"/>
    </row>
    <row r="98" spans="2:13" s="16" customFormat="1" hidden="1" x14ac:dyDescent="0.25">
      <c r="B98" s="19"/>
      <c r="C98" s="13"/>
      <c r="D98" s="13"/>
      <c r="E98" s="13"/>
      <c r="F98" s="13"/>
      <c r="G98" s="1"/>
      <c r="H98" s="1"/>
      <c r="I98" s="1"/>
      <c r="J98" s="1"/>
      <c r="K98" s="1"/>
      <c r="L98" s="1"/>
      <c r="M98" s="1"/>
    </row>
    <row r="99" spans="2:13" s="16" customFormat="1" hidden="1" x14ac:dyDescent="0.25">
      <c r="B99" s="19"/>
      <c r="C99" s="13"/>
      <c r="D99" s="13"/>
      <c r="E99" s="13"/>
      <c r="F99" s="13"/>
      <c r="G99" s="1"/>
      <c r="H99" s="1"/>
      <c r="I99" s="1"/>
      <c r="J99" s="1"/>
      <c r="K99" s="1"/>
      <c r="L99" s="1"/>
      <c r="M99" s="1"/>
    </row>
    <row r="100" spans="2:13" s="16" customFormat="1" hidden="1" x14ac:dyDescent="0.25">
      <c r="B100" s="19"/>
      <c r="C100" s="13"/>
      <c r="D100" s="13"/>
      <c r="E100" s="13"/>
      <c r="F100" s="13"/>
      <c r="G100" s="1"/>
      <c r="H100" s="1"/>
      <c r="I100" s="1"/>
      <c r="J100" s="1"/>
      <c r="K100" s="1"/>
      <c r="L100" s="1"/>
      <c r="M100" s="1"/>
    </row>
    <row r="101" spans="2:13" hidden="1" x14ac:dyDescent="0.25"/>
    <row r="102" spans="2:13" hidden="1" x14ac:dyDescent="0.25"/>
    <row r="103" spans="2:13" hidden="1" x14ac:dyDescent="0.25"/>
    <row r="104" spans="2:13" s="16" customFormat="1" hidden="1" x14ac:dyDescent="0.25">
      <c r="B104" s="19"/>
      <c r="C104" s="13"/>
      <c r="D104" s="13"/>
      <c r="E104" s="13"/>
      <c r="F104" s="13"/>
      <c r="G104" s="1"/>
      <c r="H104" s="1"/>
      <c r="I104" s="1"/>
      <c r="J104" s="1"/>
      <c r="K104" s="1"/>
      <c r="L104" s="1"/>
      <c r="M104" s="1"/>
    </row>
    <row r="105" spans="2:13" s="16" customFormat="1" hidden="1" x14ac:dyDescent="0.25">
      <c r="B105" s="19"/>
      <c r="C105" s="13"/>
      <c r="D105" s="13"/>
      <c r="E105" s="13"/>
      <c r="F105" s="13"/>
      <c r="G105" s="1"/>
      <c r="H105" s="1"/>
      <c r="I105" s="1"/>
      <c r="J105" s="1"/>
      <c r="K105" s="1"/>
      <c r="L105" s="1"/>
      <c r="M105" s="1"/>
    </row>
    <row r="106" spans="2:13" s="16" customFormat="1" hidden="1" x14ac:dyDescent="0.25">
      <c r="B106" s="19"/>
      <c r="C106" s="13"/>
      <c r="D106" s="13"/>
      <c r="E106" s="13"/>
      <c r="F106" s="13"/>
      <c r="G106" s="1"/>
      <c r="H106" s="1"/>
      <c r="I106" s="1"/>
      <c r="J106" s="1"/>
      <c r="K106" s="1"/>
      <c r="L106" s="1"/>
      <c r="M106" s="1"/>
    </row>
    <row r="107" spans="2:13" s="16" customFormat="1" hidden="1" x14ac:dyDescent="0.25">
      <c r="B107" s="19"/>
      <c r="C107" s="13"/>
      <c r="D107" s="13"/>
      <c r="E107" s="13"/>
      <c r="F107" s="13"/>
      <c r="G107" s="1"/>
      <c r="H107" s="1"/>
      <c r="I107" s="1"/>
      <c r="J107" s="1"/>
      <c r="K107" s="1"/>
      <c r="L107" s="1"/>
      <c r="M107" s="1"/>
    </row>
    <row r="108" spans="2:13" s="16" customFormat="1" hidden="1" x14ac:dyDescent="0.25">
      <c r="B108" s="19"/>
      <c r="C108" s="13"/>
      <c r="D108" s="13"/>
      <c r="E108" s="13"/>
      <c r="F108" s="13"/>
      <c r="G108" s="1"/>
      <c r="H108" s="1"/>
      <c r="I108" s="1"/>
      <c r="J108" s="1"/>
      <c r="K108" s="1"/>
      <c r="L108" s="1"/>
      <c r="M108" s="1"/>
    </row>
    <row r="109" spans="2:13" s="16" customFormat="1" hidden="1" x14ac:dyDescent="0.25">
      <c r="B109" s="19"/>
      <c r="C109" s="13"/>
      <c r="D109" s="13"/>
      <c r="E109" s="13"/>
      <c r="F109" s="13"/>
      <c r="G109" s="1"/>
      <c r="H109" s="1"/>
      <c r="I109" s="1"/>
      <c r="J109" s="1"/>
      <c r="K109" s="1"/>
      <c r="L109" s="1"/>
      <c r="M109" s="1"/>
    </row>
    <row r="110" spans="2:13" s="16" customFormat="1" hidden="1" x14ac:dyDescent="0.25">
      <c r="B110" s="19"/>
      <c r="C110" s="13"/>
      <c r="D110" s="13"/>
      <c r="E110" s="13"/>
      <c r="F110" s="13"/>
      <c r="G110" s="1"/>
      <c r="H110" s="1"/>
      <c r="I110" s="1"/>
      <c r="J110" s="1"/>
      <c r="K110" s="1"/>
      <c r="L110" s="1"/>
      <c r="M110" s="1"/>
    </row>
    <row r="111" spans="2:13" s="16" customFormat="1" hidden="1" x14ac:dyDescent="0.25">
      <c r="B111" s="19"/>
      <c r="C111" s="13"/>
      <c r="D111" s="13"/>
      <c r="E111" s="13"/>
      <c r="F111" s="13"/>
      <c r="G111" s="1"/>
      <c r="H111" s="1"/>
      <c r="I111" s="1"/>
      <c r="J111" s="1"/>
      <c r="K111" s="1"/>
      <c r="L111" s="1"/>
      <c r="M111" s="1"/>
    </row>
    <row r="112" spans="2:13" s="16" customFormat="1" hidden="1" x14ac:dyDescent="0.25">
      <c r="B112" s="19"/>
      <c r="C112" s="13"/>
      <c r="D112" s="13"/>
      <c r="E112" s="13"/>
      <c r="F112" s="13"/>
      <c r="G112" s="1"/>
      <c r="H112" s="1"/>
      <c r="I112" s="1"/>
      <c r="J112" s="1"/>
      <c r="K112" s="1"/>
      <c r="L112" s="1"/>
      <c r="M112" s="1"/>
    </row>
    <row r="113" spans="2:13" s="16" customFormat="1" hidden="1" x14ac:dyDescent="0.25">
      <c r="B113" s="19"/>
      <c r="C113" s="13"/>
      <c r="D113" s="13"/>
      <c r="E113" s="13"/>
      <c r="F113" s="13"/>
      <c r="G113" s="1"/>
      <c r="H113" s="1"/>
      <c r="I113" s="1"/>
      <c r="J113" s="1"/>
      <c r="K113" s="1"/>
      <c r="L113" s="1"/>
      <c r="M113" s="1"/>
    </row>
    <row r="114" spans="2:13" s="16" customFormat="1" hidden="1" x14ac:dyDescent="0.25">
      <c r="B114" s="19"/>
      <c r="C114" s="13"/>
      <c r="D114" s="13"/>
      <c r="E114" s="13"/>
      <c r="F114" s="13"/>
      <c r="G114" s="1"/>
      <c r="H114" s="1"/>
      <c r="I114" s="1"/>
      <c r="J114" s="1"/>
      <c r="K114" s="1"/>
      <c r="L114" s="1"/>
      <c r="M114" s="1"/>
    </row>
    <row r="115" spans="2:13" s="16" customFormat="1" hidden="1" x14ac:dyDescent="0.25">
      <c r="B115" s="19"/>
      <c r="C115" s="13"/>
      <c r="D115" s="13"/>
      <c r="E115" s="13"/>
      <c r="F115" s="13"/>
      <c r="G115" s="1"/>
      <c r="H115" s="1"/>
      <c r="I115" s="1"/>
      <c r="J115" s="1"/>
      <c r="K115" s="1"/>
      <c r="L115" s="1"/>
      <c r="M115" s="1"/>
    </row>
    <row r="116" spans="2:13" s="16" customFormat="1" hidden="1" x14ac:dyDescent="0.25">
      <c r="B116" s="19"/>
      <c r="C116" s="13"/>
      <c r="D116" s="13"/>
      <c r="E116" s="13"/>
      <c r="F116" s="13"/>
      <c r="G116" s="1"/>
      <c r="H116" s="1"/>
      <c r="I116" s="1"/>
      <c r="J116" s="1"/>
      <c r="K116" s="1"/>
      <c r="L116" s="1"/>
      <c r="M116" s="1"/>
    </row>
    <row r="117" spans="2:13" s="16" customFormat="1" hidden="1" x14ac:dyDescent="0.25">
      <c r="B117" s="19"/>
      <c r="C117" s="13"/>
      <c r="D117" s="13"/>
      <c r="E117" s="13"/>
      <c r="F117" s="13"/>
      <c r="G117" s="1"/>
      <c r="H117" s="1"/>
      <c r="I117" s="1"/>
      <c r="J117" s="1"/>
      <c r="K117" s="1"/>
      <c r="L117" s="1"/>
      <c r="M117" s="1"/>
    </row>
    <row r="118" spans="2:13" s="16" customFormat="1" hidden="1" x14ac:dyDescent="0.25">
      <c r="B118" s="19"/>
      <c r="C118" s="13"/>
      <c r="D118" s="13"/>
      <c r="E118" s="13"/>
      <c r="F118" s="13"/>
      <c r="G118" s="1"/>
      <c r="H118" s="1"/>
      <c r="I118" s="1"/>
      <c r="J118" s="1"/>
      <c r="K118" s="1"/>
      <c r="L118" s="1"/>
      <c r="M118" s="1"/>
    </row>
    <row r="119" spans="2:13" s="16" customFormat="1" hidden="1" x14ac:dyDescent="0.25">
      <c r="B119" s="19"/>
      <c r="C119" s="13"/>
      <c r="D119" s="13"/>
      <c r="E119" s="13"/>
      <c r="F119" s="13"/>
      <c r="G119" s="1"/>
      <c r="H119" s="1"/>
      <c r="I119" s="1"/>
      <c r="J119" s="1"/>
      <c r="K119" s="1"/>
      <c r="L119" s="1"/>
      <c r="M119" s="1"/>
    </row>
    <row r="120" spans="2:13" hidden="1" x14ac:dyDescent="0.25"/>
    <row r="121" spans="2:13" ht="0.75" customHeight="1" x14ac:dyDescent="0.25"/>
    <row r="122" spans="2:13" x14ac:dyDescent="0.25"/>
    <row r="123" spans="2:13" x14ac:dyDescent="0.25"/>
    <row r="124" spans="2:13" x14ac:dyDescent="0.25"/>
    <row r="125" spans="2:13" x14ac:dyDescent="0.25"/>
    <row r="126" spans="2:13" s="16" customFormat="1" x14ac:dyDescent="0.25">
      <c r="B126" s="19"/>
      <c r="C126" s="13"/>
      <c r="D126" s="13"/>
      <c r="E126" s="13"/>
      <c r="F126" s="13"/>
      <c r="G126" s="1"/>
      <c r="H126" s="1"/>
      <c r="I126" s="1"/>
      <c r="J126" s="1"/>
      <c r="K126" s="1"/>
      <c r="L126" s="1"/>
      <c r="M126" s="1"/>
    </row>
    <row r="127" spans="2:13" x14ac:dyDescent="0.25"/>
    <row r="128" spans="2:13" x14ac:dyDescent="0.25"/>
    <row r="129" spans="2:13" x14ac:dyDescent="0.25"/>
    <row r="130" spans="2:13" x14ac:dyDescent="0.25"/>
    <row r="131" spans="2:13" x14ac:dyDescent="0.25"/>
    <row r="132" spans="2:13" x14ac:dyDescent="0.25"/>
    <row r="133" spans="2:13" x14ac:dyDescent="0.25"/>
    <row r="134" spans="2:13" x14ac:dyDescent="0.25"/>
    <row r="135" spans="2:13" x14ac:dyDescent="0.25"/>
    <row r="136" spans="2:13" x14ac:dyDescent="0.25"/>
    <row r="137" spans="2:13" s="16" customFormat="1" x14ac:dyDescent="0.25">
      <c r="B137" s="19"/>
      <c r="C137" s="13"/>
      <c r="D137" s="13"/>
      <c r="E137" s="13"/>
      <c r="F137" s="13"/>
      <c r="G137" s="1"/>
      <c r="H137" s="1"/>
      <c r="I137" s="1"/>
      <c r="J137" s="1"/>
      <c r="K137" s="1"/>
      <c r="L137" s="1"/>
      <c r="M137" s="1"/>
    </row>
    <row r="138" spans="2:13" s="16" customFormat="1" x14ac:dyDescent="0.25">
      <c r="B138" s="19"/>
      <c r="C138" s="13"/>
      <c r="D138" s="13"/>
      <c r="E138" s="13"/>
      <c r="F138" s="13"/>
      <c r="G138" s="1"/>
      <c r="H138" s="1"/>
      <c r="I138" s="1"/>
      <c r="J138" s="1"/>
      <c r="K138" s="1"/>
      <c r="L138" s="1"/>
      <c r="M138" s="1"/>
    </row>
    <row r="139" spans="2:13" s="16" customFormat="1" x14ac:dyDescent="0.25">
      <c r="B139" s="19"/>
      <c r="C139" s="13"/>
      <c r="D139" s="13"/>
      <c r="E139" s="13"/>
      <c r="F139" s="13"/>
      <c r="G139" s="1"/>
      <c r="H139" s="1"/>
      <c r="I139" s="1"/>
      <c r="J139" s="1"/>
      <c r="K139" s="1"/>
      <c r="L139" s="1"/>
      <c r="M139" s="1"/>
    </row>
    <row r="140" spans="2:13" s="16" customFormat="1" x14ac:dyDescent="0.25">
      <c r="B140" s="19"/>
      <c r="C140" s="13"/>
      <c r="D140" s="13"/>
      <c r="E140" s="13"/>
      <c r="F140" s="13"/>
      <c r="G140" s="1"/>
      <c r="H140" s="1"/>
      <c r="I140" s="1"/>
      <c r="J140" s="1"/>
      <c r="K140" s="1"/>
      <c r="L140" s="1"/>
      <c r="M140" s="1"/>
    </row>
    <row r="141" spans="2:13" s="16" customFormat="1" x14ac:dyDescent="0.25">
      <c r="B141" s="19"/>
      <c r="C141" s="13"/>
      <c r="D141" s="13"/>
      <c r="E141" s="13"/>
      <c r="F141" s="13"/>
      <c r="G141" s="1"/>
      <c r="H141" s="1"/>
      <c r="I141" s="1"/>
      <c r="J141" s="1"/>
      <c r="K141" s="1"/>
      <c r="L141" s="1"/>
      <c r="M141" s="1"/>
    </row>
    <row r="142" spans="2:13" s="16" customFormat="1" x14ac:dyDescent="0.25">
      <c r="B142" s="19"/>
      <c r="C142" s="13"/>
      <c r="D142" s="13"/>
      <c r="E142" s="13"/>
      <c r="F142" s="13"/>
      <c r="G142" s="1"/>
      <c r="H142" s="1"/>
      <c r="I142" s="1"/>
      <c r="J142" s="1"/>
      <c r="K142" s="1"/>
      <c r="L142" s="1"/>
      <c r="M142" s="1"/>
    </row>
    <row r="143" spans="2:13" s="16" customFormat="1" x14ac:dyDescent="0.25">
      <c r="B143" s="19"/>
      <c r="C143" s="13"/>
      <c r="D143" s="13"/>
      <c r="E143" s="13"/>
      <c r="F143" s="13"/>
      <c r="G143" s="1"/>
      <c r="H143" s="1"/>
      <c r="I143" s="1"/>
      <c r="J143" s="1"/>
      <c r="K143" s="1"/>
      <c r="L143" s="1"/>
      <c r="M143" s="1"/>
    </row>
    <row r="144" spans="2:13" s="16" customFormat="1" x14ac:dyDescent="0.25">
      <c r="B144" s="19"/>
      <c r="C144" s="13"/>
      <c r="D144" s="13"/>
      <c r="E144" s="13"/>
      <c r="F144" s="13"/>
      <c r="G144" s="1"/>
      <c r="H144" s="1"/>
      <c r="I144" s="1"/>
      <c r="J144" s="1"/>
      <c r="K144" s="1"/>
      <c r="L144" s="1"/>
      <c r="M144" s="1"/>
    </row>
    <row r="145" spans="2:13" x14ac:dyDescent="0.25"/>
    <row r="146" spans="2:13" s="16" customFormat="1" x14ac:dyDescent="0.25">
      <c r="B146" s="19"/>
      <c r="C146" s="13"/>
      <c r="D146" s="13"/>
      <c r="E146" s="13"/>
      <c r="F146" s="13"/>
      <c r="G146" s="1"/>
      <c r="H146" s="1"/>
      <c r="I146" s="1"/>
      <c r="J146" s="1"/>
      <c r="K146" s="1"/>
      <c r="L146" s="1"/>
      <c r="M146" s="1"/>
    </row>
    <row r="147" spans="2:13" s="16" customFormat="1" x14ac:dyDescent="0.25">
      <c r="B147" s="19"/>
      <c r="C147" s="13"/>
      <c r="D147" s="13"/>
      <c r="E147" s="13"/>
      <c r="F147" s="13"/>
      <c r="G147" s="1"/>
      <c r="H147" s="1"/>
      <c r="I147" s="1"/>
      <c r="J147" s="1"/>
      <c r="K147" s="1"/>
      <c r="L147" s="1"/>
      <c r="M147" s="1"/>
    </row>
    <row r="148" spans="2:13" x14ac:dyDescent="0.25"/>
    <row r="149" spans="2:13" x14ac:dyDescent="0.25"/>
    <row r="150" spans="2:13" x14ac:dyDescent="0.25"/>
    <row r="151" spans="2:13" s="16" customFormat="1" x14ac:dyDescent="0.25">
      <c r="B151" s="19"/>
      <c r="C151" s="13"/>
      <c r="D151" s="13"/>
      <c r="E151" s="13"/>
      <c r="F151" s="13"/>
      <c r="G151" s="1"/>
      <c r="H151" s="1"/>
      <c r="I151" s="1"/>
      <c r="J151" s="1"/>
      <c r="K151" s="1"/>
      <c r="L151" s="1"/>
      <c r="M151" s="1"/>
    </row>
    <row r="152" spans="2:13" s="16" customFormat="1" x14ac:dyDescent="0.25">
      <c r="B152" s="19"/>
      <c r="C152" s="13"/>
      <c r="D152" s="13"/>
      <c r="E152" s="13"/>
      <c r="F152" s="13"/>
      <c r="G152" s="1"/>
      <c r="H152" s="1"/>
      <c r="I152" s="1"/>
      <c r="J152" s="1"/>
      <c r="K152" s="1"/>
      <c r="L152" s="1"/>
      <c r="M152" s="1"/>
    </row>
    <row r="153" spans="2:13" s="16" customFormat="1" x14ac:dyDescent="0.25">
      <c r="B153" s="19"/>
      <c r="C153" s="13"/>
      <c r="D153" s="13"/>
      <c r="E153" s="13"/>
      <c r="F153" s="13"/>
      <c r="G153" s="1"/>
      <c r="H153" s="1"/>
      <c r="I153" s="1"/>
      <c r="J153" s="1"/>
      <c r="K153" s="1"/>
      <c r="L153" s="1"/>
      <c r="M153" s="1"/>
    </row>
    <row r="154" spans="2:13" s="16" customFormat="1" x14ac:dyDescent="0.25">
      <c r="B154" s="19"/>
      <c r="C154" s="13"/>
      <c r="D154" s="13"/>
      <c r="E154" s="13"/>
      <c r="F154" s="13"/>
      <c r="G154" s="1"/>
      <c r="H154" s="1"/>
      <c r="I154" s="1"/>
      <c r="J154" s="1"/>
      <c r="K154" s="1"/>
      <c r="L154" s="1"/>
      <c r="M154" s="1"/>
    </row>
    <row r="155" spans="2:13" s="16" customFormat="1" x14ac:dyDescent="0.25">
      <c r="B155" s="19"/>
      <c r="C155" s="13"/>
      <c r="D155" s="13"/>
      <c r="E155" s="13"/>
      <c r="F155" s="13"/>
      <c r="G155" s="1"/>
      <c r="H155" s="1"/>
      <c r="I155" s="1"/>
      <c r="J155" s="1"/>
      <c r="K155" s="1"/>
      <c r="L155" s="1"/>
      <c r="M155" s="1"/>
    </row>
    <row r="156" spans="2:13" s="16" customFormat="1" x14ac:dyDescent="0.25">
      <c r="B156" s="19"/>
      <c r="C156" s="13"/>
      <c r="D156" s="13"/>
      <c r="E156" s="13"/>
      <c r="F156" s="13"/>
      <c r="G156" s="1"/>
      <c r="H156" s="1"/>
      <c r="I156" s="1"/>
      <c r="J156" s="1"/>
      <c r="K156" s="1"/>
      <c r="L156" s="1"/>
      <c r="M156" s="1"/>
    </row>
    <row r="157" spans="2:13" s="16" customFormat="1" x14ac:dyDescent="0.25">
      <c r="B157" s="19"/>
      <c r="C157" s="13"/>
      <c r="D157" s="13"/>
      <c r="E157" s="13"/>
      <c r="F157" s="13"/>
      <c r="G157" s="1"/>
      <c r="H157" s="1"/>
      <c r="I157" s="1"/>
      <c r="J157" s="1"/>
      <c r="K157" s="1"/>
      <c r="L157" s="1"/>
      <c r="M157" s="1"/>
    </row>
    <row r="158" spans="2:13" s="16" customFormat="1" x14ac:dyDescent="0.25">
      <c r="B158" s="19"/>
      <c r="C158" s="13"/>
      <c r="D158" s="13"/>
      <c r="E158" s="13"/>
      <c r="F158" s="13"/>
      <c r="G158" s="1"/>
      <c r="H158" s="1"/>
      <c r="I158" s="1"/>
      <c r="J158" s="1"/>
      <c r="K158" s="1"/>
      <c r="L158" s="1"/>
      <c r="M158" s="1"/>
    </row>
    <row r="159" spans="2:13" s="16" customFormat="1" x14ac:dyDescent="0.25">
      <c r="B159" s="19"/>
      <c r="C159" s="13"/>
      <c r="D159" s="13"/>
      <c r="E159" s="13"/>
      <c r="F159" s="13"/>
      <c r="G159" s="1"/>
      <c r="H159" s="1"/>
      <c r="I159" s="1"/>
      <c r="J159" s="1"/>
      <c r="K159" s="1"/>
      <c r="L159" s="1"/>
      <c r="M159" s="1"/>
    </row>
    <row r="160" spans="2:13" s="16" customFormat="1" x14ac:dyDescent="0.25">
      <c r="B160" s="19"/>
      <c r="C160" s="13"/>
      <c r="D160" s="13"/>
      <c r="E160" s="13"/>
      <c r="F160" s="13"/>
      <c r="G160" s="1"/>
      <c r="H160" s="1"/>
      <c r="I160" s="1"/>
      <c r="J160" s="1"/>
      <c r="K160" s="1"/>
      <c r="L160" s="1"/>
      <c r="M160" s="1"/>
    </row>
    <row r="161" spans="2:13" s="16" customFormat="1" x14ac:dyDescent="0.25">
      <c r="B161" s="19"/>
      <c r="C161" s="13"/>
      <c r="D161" s="13"/>
      <c r="E161" s="13"/>
      <c r="F161" s="13"/>
      <c r="G161" s="1"/>
      <c r="H161" s="1"/>
      <c r="I161" s="1"/>
      <c r="J161" s="1"/>
      <c r="K161" s="1"/>
      <c r="L161" s="1"/>
      <c r="M161" s="1"/>
    </row>
    <row r="162" spans="2:13" s="16" customFormat="1" x14ac:dyDescent="0.25">
      <c r="B162" s="19"/>
      <c r="C162" s="13"/>
      <c r="D162" s="13"/>
      <c r="E162" s="13"/>
      <c r="F162" s="13"/>
      <c r="G162" s="1"/>
      <c r="H162" s="1"/>
      <c r="I162" s="1"/>
      <c r="J162" s="1"/>
      <c r="K162" s="1"/>
      <c r="L162" s="1"/>
      <c r="M162" s="1"/>
    </row>
    <row r="163" spans="2:13" s="16" customFormat="1" x14ac:dyDescent="0.25">
      <c r="B163" s="19"/>
      <c r="C163" s="13"/>
      <c r="D163" s="13"/>
      <c r="E163" s="13"/>
      <c r="F163" s="13"/>
      <c r="G163" s="1"/>
      <c r="H163" s="1"/>
      <c r="I163" s="1"/>
      <c r="J163" s="1"/>
      <c r="K163" s="1"/>
      <c r="L163" s="1"/>
      <c r="M163" s="1"/>
    </row>
    <row r="164" spans="2:13" s="16" customFormat="1" x14ac:dyDescent="0.25">
      <c r="B164" s="19"/>
      <c r="C164" s="13"/>
      <c r="D164" s="13"/>
      <c r="E164" s="13"/>
      <c r="F164" s="13"/>
      <c r="G164" s="1"/>
      <c r="H164" s="1"/>
      <c r="I164" s="1"/>
      <c r="J164" s="1"/>
      <c r="K164" s="1"/>
      <c r="L164" s="1"/>
      <c r="M164" s="1"/>
    </row>
    <row r="165" spans="2:13" s="16" customFormat="1" x14ac:dyDescent="0.25">
      <c r="B165" s="19"/>
      <c r="C165" s="13"/>
      <c r="D165" s="13"/>
      <c r="E165" s="13"/>
      <c r="F165" s="13"/>
      <c r="G165" s="1"/>
      <c r="H165" s="1"/>
      <c r="I165" s="1"/>
      <c r="J165" s="1"/>
      <c r="K165" s="1"/>
      <c r="L165" s="1"/>
      <c r="M165" s="1"/>
    </row>
    <row r="166" spans="2:13" s="16" customFormat="1" x14ac:dyDescent="0.25">
      <c r="B166" s="19"/>
      <c r="C166" s="13"/>
      <c r="D166" s="13"/>
      <c r="E166" s="13"/>
      <c r="F166" s="13"/>
      <c r="G166" s="1"/>
      <c r="H166" s="1"/>
      <c r="I166" s="1"/>
      <c r="J166" s="1"/>
      <c r="K166" s="1"/>
      <c r="L166" s="1"/>
      <c r="M166" s="1"/>
    </row>
    <row r="167" spans="2:13" s="16" customFormat="1" x14ac:dyDescent="0.25">
      <c r="B167" s="19"/>
      <c r="C167" s="13"/>
      <c r="D167" s="13"/>
      <c r="E167" s="13"/>
      <c r="F167" s="13"/>
      <c r="G167" s="1"/>
      <c r="H167" s="1"/>
      <c r="I167" s="1"/>
      <c r="J167" s="1"/>
      <c r="K167" s="1"/>
      <c r="L167" s="1"/>
      <c r="M167" s="1"/>
    </row>
    <row r="168" spans="2:13" s="16" customFormat="1" x14ac:dyDescent="0.25">
      <c r="B168" s="19"/>
      <c r="C168" s="13"/>
      <c r="D168" s="13"/>
      <c r="E168" s="13"/>
      <c r="F168" s="13"/>
      <c r="G168" s="1"/>
      <c r="H168" s="1"/>
      <c r="I168" s="1"/>
      <c r="J168" s="1"/>
      <c r="K168" s="1"/>
      <c r="L168" s="1"/>
      <c r="M168" s="1"/>
    </row>
    <row r="169" spans="2:13" s="16" customFormat="1" x14ac:dyDescent="0.25">
      <c r="B169" s="19"/>
      <c r="C169" s="13"/>
      <c r="D169" s="13"/>
      <c r="E169" s="13"/>
      <c r="F169" s="13"/>
      <c r="G169" s="1"/>
      <c r="H169" s="1"/>
      <c r="I169" s="1"/>
      <c r="J169" s="1"/>
      <c r="K169" s="1"/>
      <c r="L169" s="1"/>
      <c r="M169" s="1"/>
    </row>
    <row r="170" spans="2:13" s="16" customFormat="1" x14ac:dyDescent="0.25">
      <c r="B170" s="19"/>
      <c r="C170" s="13"/>
      <c r="D170" s="13"/>
      <c r="E170" s="13"/>
      <c r="F170" s="13"/>
      <c r="G170" s="1"/>
      <c r="H170" s="1"/>
      <c r="I170" s="1"/>
      <c r="J170" s="1"/>
      <c r="K170" s="1"/>
      <c r="L170" s="1"/>
      <c r="M170" s="1"/>
    </row>
    <row r="171" spans="2:13" s="16" customFormat="1" x14ac:dyDescent="0.25">
      <c r="B171" s="19"/>
      <c r="C171" s="13"/>
      <c r="D171" s="13"/>
      <c r="E171" s="13"/>
      <c r="F171" s="13"/>
      <c r="G171" s="1"/>
      <c r="H171" s="1"/>
      <c r="I171" s="1"/>
      <c r="J171" s="1"/>
      <c r="K171" s="1"/>
      <c r="L171" s="1"/>
      <c r="M171" s="1"/>
    </row>
    <row r="172" spans="2:13" s="16" customFormat="1" x14ac:dyDescent="0.25">
      <c r="B172" s="19"/>
      <c r="C172" s="13"/>
      <c r="D172" s="13"/>
      <c r="E172" s="13"/>
      <c r="F172" s="13"/>
      <c r="G172" s="1"/>
      <c r="H172" s="1"/>
      <c r="I172" s="1"/>
      <c r="J172" s="1"/>
      <c r="K172" s="1"/>
      <c r="L172" s="1"/>
      <c r="M172" s="1"/>
    </row>
    <row r="173" spans="2:13" s="16" customFormat="1" x14ac:dyDescent="0.25">
      <c r="B173" s="19"/>
      <c r="C173" s="13"/>
      <c r="D173" s="13"/>
      <c r="E173" s="13"/>
      <c r="F173" s="13"/>
      <c r="G173" s="1"/>
      <c r="H173" s="1"/>
      <c r="I173" s="1"/>
      <c r="J173" s="1"/>
      <c r="K173" s="1"/>
      <c r="L173" s="1"/>
      <c r="M173" s="1"/>
    </row>
    <row r="174" spans="2:13" s="16" customFormat="1" x14ac:dyDescent="0.25">
      <c r="B174" s="19"/>
      <c r="C174" s="13"/>
      <c r="D174" s="13"/>
      <c r="E174" s="13"/>
      <c r="F174" s="13"/>
      <c r="G174" s="1"/>
      <c r="H174" s="1"/>
      <c r="I174" s="1"/>
      <c r="J174" s="1"/>
      <c r="K174" s="1"/>
      <c r="L174" s="1"/>
      <c r="M174" s="1"/>
    </row>
    <row r="175" spans="2:13" s="16" customFormat="1" x14ac:dyDescent="0.25">
      <c r="B175" s="19"/>
      <c r="C175" s="13"/>
      <c r="D175" s="13"/>
      <c r="E175" s="13"/>
      <c r="F175" s="13"/>
      <c r="G175" s="1"/>
      <c r="H175" s="1"/>
      <c r="I175" s="1"/>
      <c r="J175" s="1"/>
      <c r="K175" s="1"/>
      <c r="L175" s="1"/>
      <c r="M175" s="1"/>
    </row>
    <row r="176" spans="2:13" s="16" customFormat="1" x14ac:dyDescent="0.25">
      <c r="B176" s="19"/>
      <c r="C176" s="13"/>
      <c r="D176" s="13"/>
      <c r="E176" s="13"/>
      <c r="F176" s="13"/>
      <c r="G176" s="1"/>
      <c r="H176" s="1"/>
      <c r="I176" s="1"/>
      <c r="J176" s="1"/>
      <c r="K176" s="1"/>
      <c r="L176" s="1"/>
      <c r="M176" s="1"/>
    </row>
    <row r="177" spans="2:13" s="16" customFormat="1" x14ac:dyDescent="0.25">
      <c r="B177" s="19"/>
      <c r="C177" s="13"/>
      <c r="D177" s="13"/>
      <c r="E177" s="13"/>
      <c r="F177" s="13"/>
      <c r="G177" s="1"/>
      <c r="H177" s="1"/>
      <c r="I177" s="1"/>
      <c r="J177" s="1"/>
      <c r="K177" s="1"/>
      <c r="L177" s="1"/>
      <c r="M177" s="1"/>
    </row>
    <row r="178" spans="2:13" s="16" customFormat="1" x14ac:dyDescent="0.25">
      <c r="B178" s="19"/>
      <c r="C178" s="13"/>
      <c r="D178" s="13"/>
      <c r="E178" s="13"/>
      <c r="F178" s="13"/>
      <c r="G178" s="1"/>
      <c r="H178" s="1"/>
      <c r="I178" s="1"/>
      <c r="J178" s="1"/>
      <c r="K178" s="1"/>
      <c r="L178" s="1"/>
      <c r="M178" s="1"/>
    </row>
    <row r="179" spans="2:13" s="16" customFormat="1" x14ac:dyDescent="0.25">
      <c r="B179" s="19"/>
      <c r="C179" s="13"/>
      <c r="D179" s="13"/>
      <c r="E179" s="13"/>
      <c r="F179" s="13"/>
      <c r="G179" s="1"/>
      <c r="H179" s="1"/>
      <c r="I179" s="1"/>
      <c r="J179" s="1"/>
      <c r="K179" s="1"/>
      <c r="L179" s="1"/>
      <c r="M179" s="1"/>
    </row>
    <row r="180" spans="2:13" s="16" customFormat="1" x14ac:dyDescent="0.25">
      <c r="B180" s="19"/>
      <c r="C180" s="13"/>
      <c r="D180" s="13"/>
      <c r="E180" s="13"/>
      <c r="F180" s="13"/>
      <c r="G180" s="1"/>
      <c r="H180" s="1"/>
      <c r="I180" s="1"/>
      <c r="J180" s="1"/>
      <c r="K180" s="1"/>
      <c r="L180" s="1"/>
      <c r="M180" s="1"/>
    </row>
    <row r="181" spans="2:13" s="16" customFormat="1" x14ac:dyDescent="0.25">
      <c r="B181" s="19"/>
      <c r="C181" s="13"/>
      <c r="D181" s="13"/>
      <c r="E181" s="13"/>
      <c r="F181" s="13"/>
      <c r="G181" s="1"/>
      <c r="H181" s="1"/>
      <c r="I181" s="1"/>
      <c r="J181" s="1"/>
      <c r="K181" s="1"/>
      <c r="L181" s="1"/>
      <c r="M181" s="1"/>
    </row>
    <row r="182" spans="2:13" s="16" customFormat="1" x14ac:dyDescent="0.25">
      <c r="B182" s="19"/>
      <c r="C182" s="13"/>
      <c r="D182" s="13"/>
      <c r="E182" s="13"/>
      <c r="F182" s="13"/>
      <c r="G182" s="1"/>
      <c r="H182" s="1"/>
      <c r="I182" s="1"/>
      <c r="J182" s="1"/>
      <c r="K182" s="1"/>
      <c r="L182" s="1"/>
      <c r="M182" s="1"/>
    </row>
    <row r="183" spans="2:13" x14ac:dyDescent="0.25"/>
    <row r="184" spans="2:13" s="16" customFormat="1" x14ac:dyDescent="0.25">
      <c r="B184" s="19"/>
      <c r="C184" s="13"/>
      <c r="D184" s="13"/>
      <c r="E184" s="13"/>
      <c r="F184" s="13"/>
      <c r="G184" s="1"/>
      <c r="H184" s="1"/>
      <c r="I184" s="1"/>
      <c r="J184" s="1"/>
      <c r="K184" s="1"/>
      <c r="L184" s="1"/>
      <c r="M184" s="1"/>
    </row>
    <row r="185" spans="2:13" s="16" customFormat="1" x14ac:dyDescent="0.25">
      <c r="B185" s="19"/>
      <c r="C185" s="13"/>
      <c r="D185" s="13"/>
      <c r="E185" s="13"/>
      <c r="F185" s="13"/>
      <c r="G185" s="1"/>
      <c r="H185" s="1"/>
      <c r="I185" s="1"/>
      <c r="J185" s="1"/>
      <c r="K185" s="1"/>
      <c r="L185" s="1"/>
      <c r="M185" s="1"/>
    </row>
    <row r="186" spans="2:13" s="16" customFormat="1" x14ac:dyDescent="0.25">
      <c r="B186" s="19"/>
      <c r="C186" s="13"/>
      <c r="D186" s="13"/>
      <c r="E186" s="13"/>
      <c r="F186" s="13"/>
      <c r="G186" s="1"/>
      <c r="H186" s="1"/>
      <c r="I186" s="1"/>
      <c r="J186" s="1"/>
      <c r="K186" s="1"/>
      <c r="L186" s="1"/>
      <c r="M186" s="1"/>
    </row>
    <row r="187" spans="2:13" s="16" customFormat="1" x14ac:dyDescent="0.25">
      <c r="B187" s="19"/>
      <c r="C187" s="13"/>
      <c r="D187" s="13"/>
      <c r="E187" s="13"/>
      <c r="F187" s="13"/>
      <c r="G187" s="1"/>
      <c r="H187" s="1"/>
      <c r="I187" s="1"/>
      <c r="J187" s="1"/>
      <c r="K187" s="1"/>
      <c r="L187" s="1"/>
      <c r="M187" s="1"/>
    </row>
    <row r="188" spans="2:13" s="16" customFormat="1" x14ac:dyDescent="0.25">
      <c r="B188" s="19"/>
      <c r="C188" s="13"/>
      <c r="D188" s="13"/>
      <c r="E188" s="13"/>
      <c r="F188" s="13"/>
      <c r="G188" s="1"/>
      <c r="H188" s="1"/>
      <c r="I188" s="1"/>
      <c r="J188" s="1"/>
      <c r="K188" s="1"/>
      <c r="L188" s="1"/>
      <c r="M188" s="1"/>
    </row>
    <row r="189" spans="2:13" s="16" customFormat="1" x14ac:dyDescent="0.25">
      <c r="B189" s="19"/>
      <c r="C189" s="13"/>
      <c r="D189" s="13"/>
      <c r="E189" s="13"/>
      <c r="F189" s="13"/>
      <c r="G189" s="1"/>
      <c r="H189" s="1"/>
      <c r="I189" s="1"/>
      <c r="J189" s="1"/>
      <c r="K189" s="1"/>
      <c r="L189" s="1"/>
      <c r="M189" s="1"/>
    </row>
    <row r="190" spans="2:13" s="16" customFormat="1" x14ac:dyDescent="0.25">
      <c r="B190" s="19"/>
      <c r="C190" s="13"/>
      <c r="D190" s="13"/>
      <c r="E190" s="13"/>
      <c r="F190" s="13"/>
      <c r="G190" s="1"/>
      <c r="H190" s="1"/>
      <c r="I190" s="1"/>
      <c r="J190" s="1"/>
      <c r="K190" s="1"/>
      <c r="L190" s="1"/>
      <c r="M190" s="1"/>
    </row>
    <row r="191" spans="2:13" s="16" customFormat="1" x14ac:dyDescent="0.25">
      <c r="B191" s="19"/>
      <c r="C191" s="13"/>
      <c r="D191" s="13"/>
      <c r="E191" s="13"/>
      <c r="F191" s="13"/>
      <c r="G191" s="1"/>
      <c r="H191" s="1"/>
      <c r="I191" s="1"/>
      <c r="J191" s="1"/>
      <c r="K191" s="1"/>
      <c r="L191" s="1"/>
      <c r="M191" s="1"/>
    </row>
    <row r="192" spans="2:13" s="16" customFormat="1" x14ac:dyDescent="0.25">
      <c r="B192" s="19"/>
      <c r="C192" s="13"/>
      <c r="D192" s="13"/>
      <c r="E192" s="13"/>
      <c r="F192" s="13"/>
      <c r="G192" s="1"/>
      <c r="H192" s="1"/>
      <c r="I192" s="1"/>
      <c r="J192" s="1"/>
      <c r="K192" s="1"/>
      <c r="L192" s="1"/>
      <c r="M192" s="1"/>
    </row>
    <row r="193" spans="2:13" s="16" customFormat="1" x14ac:dyDescent="0.25">
      <c r="B193" s="19"/>
      <c r="C193" s="13"/>
      <c r="D193" s="13"/>
      <c r="E193" s="13"/>
      <c r="F193" s="13"/>
      <c r="G193" s="1"/>
      <c r="H193" s="1"/>
      <c r="I193" s="1"/>
      <c r="J193" s="1"/>
      <c r="K193" s="1"/>
      <c r="L193" s="1"/>
      <c r="M193" s="1"/>
    </row>
    <row r="194" spans="2:13" s="16" customFormat="1" x14ac:dyDescent="0.25">
      <c r="B194" s="19"/>
      <c r="C194" s="13"/>
      <c r="D194" s="13"/>
      <c r="E194" s="13"/>
      <c r="F194" s="13"/>
      <c r="G194" s="1"/>
      <c r="H194" s="1"/>
      <c r="I194" s="1"/>
      <c r="J194" s="1"/>
      <c r="K194" s="1"/>
      <c r="L194" s="1"/>
      <c r="M194" s="1"/>
    </row>
    <row r="195" spans="2:13" s="16" customFormat="1" x14ac:dyDescent="0.25">
      <c r="B195" s="19"/>
      <c r="C195" s="13"/>
      <c r="D195" s="13"/>
      <c r="E195" s="13"/>
      <c r="F195" s="13"/>
      <c r="G195" s="1"/>
      <c r="H195" s="1"/>
      <c r="I195" s="1"/>
      <c r="J195" s="1"/>
      <c r="K195" s="1"/>
      <c r="L195" s="1"/>
      <c r="M195" s="1"/>
    </row>
    <row r="196" spans="2:13" s="16" customFormat="1" x14ac:dyDescent="0.25">
      <c r="B196" s="19"/>
      <c r="C196" s="13"/>
      <c r="D196" s="13"/>
      <c r="E196" s="13"/>
      <c r="F196" s="13"/>
      <c r="G196" s="1"/>
      <c r="H196" s="1"/>
      <c r="I196" s="1"/>
      <c r="J196" s="1"/>
      <c r="K196" s="1"/>
      <c r="L196" s="1"/>
      <c r="M196" s="1"/>
    </row>
    <row r="197" spans="2:13" s="16" customFormat="1" x14ac:dyDescent="0.25">
      <c r="B197" s="19"/>
      <c r="C197" s="13"/>
      <c r="D197" s="13"/>
      <c r="E197" s="13"/>
      <c r="F197" s="13"/>
      <c r="G197" s="1"/>
      <c r="H197" s="1"/>
      <c r="I197" s="1"/>
      <c r="J197" s="1"/>
      <c r="K197" s="1"/>
      <c r="L197" s="1"/>
      <c r="M197" s="1"/>
    </row>
    <row r="198" spans="2:13" s="16" customFormat="1" x14ac:dyDescent="0.25">
      <c r="B198" s="19"/>
      <c r="C198" s="13"/>
      <c r="D198" s="13"/>
      <c r="E198" s="13"/>
      <c r="F198" s="13"/>
      <c r="G198" s="1"/>
      <c r="H198" s="1"/>
      <c r="I198" s="1"/>
      <c r="J198" s="1"/>
      <c r="K198" s="1"/>
      <c r="L198" s="1"/>
      <c r="M198" s="1"/>
    </row>
    <row r="199" spans="2:13" s="16" customFormat="1" x14ac:dyDescent="0.25">
      <c r="B199" s="19"/>
      <c r="C199" s="13"/>
      <c r="D199" s="13"/>
      <c r="E199" s="13"/>
      <c r="F199" s="13"/>
      <c r="G199" s="1"/>
      <c r="H199" s="1"/>
      <c r="I199" s="1"/>
      <c r="J199" s="1"/>
      <c r="K199" s="1"/>
      <c r="L199" s="1"/>
      <c r="M199" s="1"/>
    </row>
    <row r="200" spans="2:13" s="16" customFormat="1" x14ac:dyDescent="0.25">
      <c r="B200" s="19"/>
      <c r="C200" s="13"/>
      <c r="D200" s="13"/>
      <c r="E200" s="13"/>
      <c r="F200" s="13"/>
      <c r="G200" s="1"/>
      <c r="H200" s="1"/>
      <c r="I200" s="1"/>
      <c r="J200" s="1"/>
      <c r="K200" s="1"/>
      <c r="L200" s="1"/>
      <c r="M200" s="1"/>
    </row>
    <row r="201" spans="2:13" s="16" customFormat="1" x14ac:dyDescent="0.25">
      <c r="B201" s="19"/>
      <c r="C201" s="13"/>
      <c r="D201" s="13"/>
      <c r="E201" s="13"/>
      <c r="F201" s="13"/>
      <c r="G201" s="1"/>
      <c r="H201" s="1"/>
      <c r="I201" s="1"/>
      <c r="J201" s="1"/>
      <c r="K201" s="1"/>
      <c r="L201" s="1"/>
      <c r="M201" s="1"/>
    </row>
    <row r="202" spans="2:13" s="16" customFormat="1" x14ac:dyDescent="0.25">
      <c r="B202" s="19"/>
      <c r="C202" s="13"/>
      <c r="D202" s="13"/>
      <c r="E202" s="13"/>
      <c r="F202" s="13"/>
      <c r="G202" s="1"/>
      <c r="H202" s="1"/>
      <c r="I202" s="1"/>
      <c r="J202" s="1"/>
      <c r="K202" s="1"/>
      <c r="L202" s="1"/>
      <c r="M202" s="1"/>
    </row>
    <row r="203" spans="2:13" s="16" customFormat="1" x14ac:dyDescent="0.25">
      <c r="B203" s="19"/>
      <c r="C203" s="13"/>
      <c r="D203" s="13"/>
      <c r="E203" s="13"/>
      <c r="F203" s="13"/>
      <c r="G203" s="1"/>
      <c r="H203" s="1"/>
      <c r="I203" s="1"/>
      <c r="J203" s="1"/>
      <c r="K203" s="1"/>
      <c r="L203" s="1"/>
      <c r="M203" s="1"/>
    </row>
    <row r="204" spans="2:13" s="16" customFormat="1" x14ac:dyDescent="0.25">
      <c r="B204" s="19"/>
      <c r="C204" s="13"/>
      <c r="D204" s="13"/>
      <c r="E204" s="13"/>
      <c r="F204" s="13"/>
      <c r="G204" s="1"/>
      <c r="H204" s="1"/>
      <c r="I204" s="1"/>
      <c r="J204" s="1"/>
      <c r="K204" s="1"/>
      <c r="L204" s="1"/>
      <c r="M204" s="1"/>
    </row>
    <row r="205" spans="2:13" x14ac:dyDescent="0.25"/>
    <row r="206" spans="2:13" s="16" customFormat="1" x14ac:dyDescent="0.25">
      <c r="B206" s="19"/>
      <c r="C206" s="13"/>
      <c r="D206" s="13"/>
      <c r="E206" s="13"/>
      <c r="F206" s="13"/>
      <c r="G206" s="1"/>
      <c r="H206" s="1"/>
      <c r="I206" s="1"/>
      <c r="J206" s="1"/>
      <c r="K206" s="1"/>
      <c r="L206" s="1"/>
      <c r="M206" s="1"/>
    </row>
    <row r="207" spans="2:13" s="16" customFormat="1" x14ac:dyDescent="0.25">
      <c r="B207" s="19"/>
      <c r="C207" s="13"/>
      <c r="D207" s="13"/>
      <c r="E207" s="13"/>
      <c r="F207" s="13"/>
      <c r="G207" s="1"/>
      <c r="H207" s="1"/>
      <c r="I207" s="1"/>
      <c r="J207" s="1"/>
      <c r="K207" s="1"/>
      <c r="L207" s="1"/>
      <c r="M207" s="1"/>
    </row>
    <row r="208" spans="2:13" x14ac:dyDescent="0.25"/>
    <row r="209" x14ac:dyDescent="0.25"/>
  </sheetData>
  <mergeCells count="7">
    <mergeCell ref="A2:F2"/>
    <mergeCell ref="A5:A7"/>
    <mergeCell ref="B5:B7"/>
    <mergeCell ref="C5:C7"/>
    <mergeCell ref="D5:F5"/>
    <mergeCell ref="D6:D7"/>
    <mergeCell ref="E6:F6"/>
  </mergeCells>
  <pageMargins left="0.11811023622047245" right="0.11811023622047245" top="0.15748031496062992" bottom="0.15748031496062992" header="0.31496062992125984" footer="0.31496062992125984"/>
  <pageSetup paperSize="9" scale="7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05"/>
  <sheetViews>
    <sheetView workbookViewId="0">
      <selection activeCell="B46" sqref="B46"/>
    </sheetView>
  </sheetViews>
  <sheetFormatPr defaultColWidth="0" defaultRowHeight="15" zeroHeight="1" x14ac:dyDescent="0.25"/>
  <cols>
    <col min="1" max="1" width="5.42578125" style="16" customWidth="1"/>
    <col min="2" max="2" width="69.5703125" style="19" customWidth="1"/>
    <col min="3" max="3" width="15.28515625" style="13" customWidth="1"/>
    <col min="4" max="4" width="14.42578125" style="13" customWidth="1"/>
    <col min="5" max="5" width="12" style="13" customWidth="1"/>
    <col min="6" max="6" width="16.28515625" style="13" customWidth="1"/>
    <col min="7" max="7" width="14.28515625" style="1" customWidth="1"/>
    <col min="8" max="8" width="9.140625" style="1" customWidth="1"/>
    <col min="9" max="13" width="0" style="1" hidden="1" customWidth="1"/>
    <col min="14" max="16384" width="9.140625" style="1" hidden="1"/>
  </cols>
  <sheetData>
    <row r="1" spans="1:13" x14ac:dyDescent="0.25"/>
    <row r="2" spans="1:13" ht="42.75" customHeight="1" x14ac:dyDescent="0.3">
      <c r="A2" s="39" t="s">
        <v>59</v>
      </c>
      <c r="B2" s="39"/>
      <c r="C2" s="39"/>
      <c r="D2" s="39"/>
      <c r="E2" s="39"/>
      <c r="F2" s="39"/>
      <c r="G2" s="2"/>
      <c r="H2" s="2"/>
      <c r="I2" s="2"/>
      <c r="J2" s="2"/>
      <c r="K2" s="2"/>
      <c r="L2" s="2"/>
      <c r="M2" s="2"/>
    </row>
    <row r="3" spans="1:13" ht="15.75" customHeight="1" x14ac:dyDescent="0.3">
      <c r="B3" s="20"/>
      <c r="C3" s="14"/>
      <c r="D3" s="14"/>
      <c r="E3" s="14"/>
      <c r="F3" s="14"/>
      <c r="G3" s="10"/>
      <c r="H3" s="10"/>
      <c r="I3" s="10"/>
      <c r="J3" s="10"/>
      <c r="K3" s="10"/>
      <c r="L3" s="10"/>
      <c r="M3" s="10"/>
    </row>
    <row r="4" spans="1:13" x14ac:dyDescent="0.25">
      <c r="F4" s="15" t="s">
        <v>6</v>
      </c>
    </row>
    <row r="5" spans="1:13" ht="20.25" customHeight="1" x14ac:dyDescent="0.25">
      <c r="A5" s="40" t="s">
        <v>0</v>
      </c>
      <c r="B5" s="41" t="s">
        <v>1</v>
      </c>
      <c r="C5" s="44" t="s">
        <v>61</v>
      </c>
      <c r="D5" s="44" t="s">
        <v>60</v>
      </c>
      <c r="E5" s="44"/>
      <c r="F5" s="44"/>
    </row>
    <row r="6" spans="1:13" ht="36" customHeight="1" x14ac:dyDescent="0.25">
      <c r="A6" s="40"/>
      <c r="B6" s="42"/>
      <c r="C6" s="44"/>
      <c r="D6" s="44" t="s">
        <v>2</v>
      </c>
      <c r="E6" s="44" t="s">
        <v>3</v>
      </c>
      <c r="F6" s="44"/>
    </row>
    <row r="7" spans="1:13" ht="25.5" customHeight="1" x14ac:dyDescent="0.25">
      <c r="A7" s="40"/>
      <c r="B7" s="43"/>
      <c r="C7" s="44"/>
      <c r="D7" s="44"/>
      <c r="E7" s="35" t="s">
        <v>4</v>
      </c>
      <c r="F7" s="35" t="s">
        <v>5</v>
      </c>
    </row>
    <row r="8" spans="1:13" s="9" customFormat="1" ht="18" customHeight="1" x14ac:dyDescent="0.2">
      <c r="A8" s="7">
        <v>1</v>
      </c>
      <c r="B8" s="21" t="s">
        <v>13</v>
      </c>
      <c r="C8" s="4">
        <f>SUM(C9:C18)</f>
        <v>1111.8999999999999</v>
      </c>
      <c r="D8" s="4">
        <f>SUM(D9:D18)</f>
        <v>988.7</v>
      </c>
      <c r="E8" s="4">
        <f>D8/C8*100</f>
        <v>88.919866894504921</v>
      </c>
      <c r="F8" s="4">
        <f>D8-C8</f>
        <v>-123.19999999999982</v>
      </c>
    </row>
    <row r="9" spans="1:13" ht="62.25" customHeight="1" x14ac:dyDescent="0.25">
      <c r="A9" s="3">
        <v>2</v>
      </c>
      <c r="B9" s="18" t="s">
        <v>19</v>
      </c>
      <c r="C9" s="35">
        <v>46.9</v>
      </c>
      <c r="D9" s="35">
        <v>1.8</v>
      </c>
      <c r="E9" s="35">
        <f t="shared" ref="E9:E60" si="0">D9/C9*100</f>
        <v>3.8379530916844353</v>
      </c>
      <c r="F9" s="35">
        <f t="shared" ref="F9:F60" si="1">D9-C9</f>
        <v>-45.1</v>
      </c>
    </row>
    <row r="10" spans="1:13" ht="19.5" customHeight="1" x14ac:dyDescent="0.25">
      <c r="A10" s="3">
        <v>3</v>
      </c>
      <c r="B10" s="18" t="s">
        <v>42</v>
      </c>
      <c r="C10" s="35">
        <v>0</v>
      </c>
      <c r="D10" s="35">
        <v>0.9</v>
      </c>
      <c r="E10" s="35"/>
      <c r="F10" s="35">
        <f t="shared" si="1"/>
        <v>0.9</v>
      </c>
    </row>
    <row r="11" spans="1:13" ht="31.5" customHeight="1" x14ac:dyDescent="0.25">
      <c r="A11" s="3">
        <v>4</v>
      </c>
      <c r="B11" s="18" t="s">
        <v>20</v>
      </c>
      <c r="C11" s="35">
        <v>135</v>
      </c>
      <c r="D11" s="35">
        <v>10</v>
      </c>
      <c r="E11" s="35">
        <f t="shared" si="0"/>
        <v>7.4074074074074066</v>
      </c>
      <c r="F11" s="35">
        <f t="shared" si="1"/>
        <v>-125</v>
      </c>
    </row>
    <row r="12" spans="1:13" ht="45.75" customHeight="1" x14ac:dyDescent="0.25">
      <c r="A12" s="3">
        <v>5</v>
      </c>
      <c r="B12" s="18" t="s">
        <v>43</v>
      </c>
      <c r="C12" s="35">
        <v>613.4</v>
      </c>
      <c r="D12" s="35">
        <v>645.20000000000005</v>
      </c>
      <c r="E12" s="35">
        <f t="shared" si="0"/>
        <v>105.18421910661885</v>
      </c>
      <c r="F12" s="35">
        <f t="shared" si="1"/>
        <v>31.800000000000068</v>
      </c>
    </row>
    <row r="13" spans="1:13" ht="49.5" customHeight="1" x14ac:dyDescent="0.25">
      <c r="A13" s="3">
        <v>6</v>
      </c>
      <c r="B13" s="18" t="s">
        <v>9</v>
      </c>
      <c r="C13" s="35">
        <v>87.5</v>
      </c>
      <c r="D13" s="35">
        <v>11.9</v>
      </c>
      <c r="E13" s="35">
        <f t="shared" si="0"/>
        <v>13.600000000000001</v>
      </c>
      <c r="F13" s="35">
        <f t="shared" si="1"/>
        <v>-75.599999999999994</v>
      </c>
    </row>
    <row r="14" spans="1:13" ht="64.5" customHeight="1" x14ac:dyDescent="0.25">
      <c r="A14" s="3">
        <v>7</v>
      </c>
      <c r="B14" s="18" t="s">
        <v>52</v>
      </c>
      <c r="C14" s="35">
        <v>0</v>
      </c>
      <c r="D14" s="35">
        <v>5.5</v>
      </c>
      <c r="E14" s="35"/>
      <c r="F14" s="35">
        <f t="shared" si="1"/>
        <v>5.5</v>
      </c>
    </row>
    <row r="15" spans="1:13" ht="67.5" customHeight="1" x14ac:dyDescent="0.25">
      <c r="A15" s="3">
        <v>8</v>
      </c>
      <c r="B15" s="18" t="s">
        <v>44</v>
      </c>
      <c r="C15" s="35">
        <v>0</v>
      </c>
      <c r="D15" s="35">
        <v>57.2</v>
      </c>
      <c r="E15" s="35"/>
      <c r="F15" s="35">
        <f t="shared" si="1"/>
        <v>57.2</v>
      </c>
    </row>
    <row r="16" spans="1:13" ht="84" customHeight="1" x14ac:dyDescent="0.25">
      <c r="A16" s="3">
        <v>9</v>
      </c>
      <c r="B16" s="18" t="s">
        <v>53</v>
      </c>
      <c r="C16" s="35">
        <v>179.1</v>
      </c>
      <c r="D16" s="35">
        <v>179.1</v>
      </c>
      <c r="E16" s="35">
        <f t="shared" si="0"/>
        <v>100</v>
      </c>
      <c r="F16" s="35">
        <f t="shared" si="1"/>
        <v>0</v>
      </c>
    </row>
    <row r="17" spans="1:7" ht="80.25" customHeight="1" x14ac:dyDescent="0.25">
      <c r="A17" s="3">
        <v>10</v>
      </c>
      <c r="B17" s="18" t="s">
        <v>45</v>
      </c>
      <c r="C17" s="35">
        <v>50</v>
      </c>
      <c r="D17" s="35">
        <v>74.3</v>
      </c>
      <c r="E17" s="35">
        <f t="shared" si="0"/>
        <v>148.6</v>
      </c>
      <c r="F17" s="35">
        <f t="shared" si="1"/>
        <v>24.299999999999997</v>
      </c>
    </row>
    <row r="18" spans="1:7" ht="113.25" customHeight="1" x14ac:dyDescent="0.25">
      <c r="A18" s="3">
        <v>11</v>
      </c>
      <c r="B18" s="18" t="s">
        <v>62</v>
      </c>
      <c r="C18" s="35">
        <v>0</v>
      </c>
      <c r="D18" s="35">
        <v>2.8</v>
      </c>
      <c r="E18" s="35"/>
      <c r="F18" s="35">
        <f t="shared" si="1"/>
        <v>2.8</v>
      </c>
    </row>
    <row r="19" spans="1:7" s="9" customFormat="1" ht="31.5" customHeight="1" x14ac:dyDescent="0.2">
      <c r="A19" s="7">
        <v>12</v>
      </c>
      <c r="B19" s="21" t="s">
        <v>14</v>
      </c>
      <c r="C19" s="4">
        <f>C20+C21+C22+C23+C24+C25+C26+C27+C28+C29+C30</f>
        <v>59286.799999999996</v>
      </c>
      <c r="D19" s="4">
        <f>D20+D21+D22+D23+D24+D25+D26+D27+D28+D29+D30</f>
        <v>20509.199999999997</v>
      </c>
      <c r="E19" s="4">
        <f t="shared" si="0"/>
        <v>34.593197811317189</v>
      </c>
      <c r="F19" s="4">
        <f t="shared" si="1"/>
        <v>-38777.599999999999</v>
      </c>
    </row>
    <row r="20" spans="1:7" ht="78.75" customHeight="1" x14ac:dyDescent="0.25">
      <c r="A20" s="3">
        <v>13</v>
      </c>
      <c r="B20" s="18" t="s">
        <v>21</v>
      </c>
      <c r="C20" s="35">
        <v>32445.9</v>
      </c>
      <c r="D20" s="35">
        <v>10381.799999999999</v>
      </c>
      <c r="E20" s="35">
        <f t="shared" si="0"/>
        <v>31.997263136482573</v>
      </c>
      <c r="F20" s="35">
        <f t="shared" si="1"/>
        <v>-22064.100000000002</v>
      </c>
    </row>
    <row r="21" spans="1:7" ht="78.75" customHeight="1" x14ac:dyDescent="0.25">
      <c r="A21" s="3">
        <v>14</v>
      </c>
      <c r="B21" s="18" t="s">
        <v>22</v>
      </c>
      <c r="C21" s="35">
        <v>4797.7</v>
      </c>
      <c r="D21" s="35">
        <v>1564.2</v>
      </c>
      <c r="E21" s="35">
        <f t="shared" si="0"/>
        <v>32.603122329449533</v>
      </c>
      <c r="F21" s="35">
        <f t="shared" si="1"/>
        <v>-3233.5</v>
      </c>
    </row>
    <row r="22" spans="1:7" ht="33.75" customHeight="1" x14ac:dyDescent="0.25">
      <c r="A22" s="3">
        <v>15</v>
      </c>
      <c r="B22" s="18" t="s">
        <v>23</v>
      </c>
      <c r="C22" s="35">
        <v>5762.7</v>
      </c>
      <c r="D22" s="35">
        <v>1866.1</v>
      </c>
      <c r="E22" s="35">
        <f t="shared" si="0"/>
        <v>32.382390199038646</v>
      </c>
      <c r="F22" s="35">
        <f t="shared" si="1"/>
        <v>-3896.6</v>
      </c>
    </row>
    <row r="23" spans="1:7" ht="54.75" customHeight="1" x14ac:dyDescent="0.25">
      <c r="A23" s="3">
        <v>16</v>
      </c>
      <c r="B23" s="18" t="s">
        <v>54</v>
      </c>
      <c r="C23" s="35">
        <v>49.7</v>
      </c>
      <c r="D23" s="35">
        <v>1.2</v>
      </c>
      <c r="E23" s="35">
        <f t="shared" si="0"/>
        <v>2.4144869215291749</v>
      </c>
      <c r="F23" s="35">
        <f t="shared" si="1"/>
        <v>-48.5</v>
      </c>
    </row>
    <row r="24" spans="1:7" ht="48.75" customHeight="1" x14ac:dyDescent="0.25">
      <c r="A24" s="3">
        <v>17</v>
      </c>
      <c r="B24" s="18" t="s">
        <v>25</v>
      </c>
      <c r="C24" s="35">
        <v>75</v>
      </c>
      <c r="D24" s="35">
        <v>0</v>
      </c>
      <c r="E24" s="35"/>
      <c r="F24" s="35">
        <f t="shared" si="1"/>
        <v>-75</v>
      </c>
    </row>
    <row r="25" spans="1:7" ht="96.75" customHeight="1" x14ac:dyDescent="0.25">
      <c r="A25" s="3">
        <v>18</v>
      </c>
      <c r="B25" s="18" t="s">
        <v>26</v>
      </c>
      <c r="C25" s="35">
        <v>8488</v>
      </c>
      <c r="D25" s="35">
        <v>2987.1</v>
      </c>
      <c r="E25" s="35">
        <f t="shared" si="0"/>
        <v>35.192035815268611</v>
      </c>
      <c r="F25" s="35">
        <f t="shared" si="1"/>
        <v>-5500.9</v>
      </c>
    </row>
    <row r="26" spans="1:7" ht="31.5" customHeight="1" x14ac:dyDescent="0.25">
      <c r="A26" s="3">
        <v>19</v>
      </c>
      <c r="B26" s="18" t="s">
        <v>20</v>
      </c>
      <c r="C26" s="35">
        <v>1528.5</v>
      </c>
      <c r="D26" s="35">
        <v>922.8</v>
      </c>
      <c r="E26" s="35">
        <f t="shared" si="0"/>
        <v>60.372914622178605</v>
      </c>
      <c r="F26" s="35">
        <f t="shared" si="1"/>
        <v>-605.70000000000005</v>
      </c>
      <c r="G26" s="25"/>
    </row>
    <row r="27" spans="1:7" ht="100.5" customHeight="1" x14ac:dyDescent="0.25">
      <c r="A27" s="3">
        <v>20</v>
      </c>
      <c r="B27" s="18" t="s">
        <v>27</v>
      </c>
      <c r="C27" s="35">
        <v>2409.3000000000002</v>
      </c>
      <c r="D27" s="35">
        <v>403</v>
      </c>
      <c r="E27" s="35">
        <f t="shared" si="0"/>
        <v>16.726850122442201</v>
      </c>
      <c r="F27" s="35">
        <f t="shared" si="1"/>
        <v>-2006.3000000000002</v>
      </c>
    </row>
    <row r="28" spans="1:7" ht="50.25" customHeight="1" x14ac:dyDescent="0.25">
      <c r="A28" s="3">
        <v>21</v>
      </c>
      <c r="B28" s="18" t="s">
        <v>28</v>
      </c>
      <c r="C28" s="35">
        <v>3280</v>
      </c>
      <c r="D28" s="35">
        <v>1773.6</v>
      </c>
      <c r="E28" s="35">
        <f t="shared" si="0"/>
        <v>54.073170731707307</v>
      </c>
      <c r="F28" s="35">
        <f t="shared" si="1"/>
        <v>-1506.4</v>
      </c>
    </row>
    <row r="29" spans="1:7" ht="63.75" customHeight="1" x14ac:dyDescent="0.25">
      <c r="A29" s="3">
        <v>22</v>
      </c>
      <c r="B29" s="18" t="s">
        <v>29</v>
      </c>
      <c r="C29" s="35">
        <v>450</v>
      </c>
      <c r="D29" s="35">
        <v>190.8</v>
      </c>
      <c r="E29" s="35">
        <f t="shared" si="0"/>
        <v>42.400000000000006</v>
      </c>
      <c r="F29" s="35">
        <f t="shared" si="1"/>
        <v>-259.2</v>
      </c>
    </row>
    <row r="30" spans="1:7" ht="78.75" customHeight="1" x14ac:dyDescent="0.25">
      <c r="A30" s="3">
        <v>23</v>
      </c>
      <c r="B30" s="18" t="s">
        <v>30</v>
      </c>
      <c r="C30" s="35">
        <v>0</v>
      </c>
      <c r="D30" s="35">
        <v>418.6</v>
      </c>
      <c r="E30" s="35"/>
      <c r="F30" s="35">
        <f t="shared" si="1"/>
        <v>418.6</v>
      </c>
    </row>
    <row r="31" spans="1:7" s="9" customFormat="1" ht="30.75" customHeight="1" x14ac:dyDescent="0.2">
      <c r="A31" s="7">
        <v>24</v>
      </c>
      <c r="B31" s="21" t="s">
        <v>15</v>
      </c>
      <c r="C31" s="8">
        <f>C33+C34</f>
        <v>5573178.9000000004</v>
      </c>
      <c r="D31" s="8">
        <f>D33+D34+D32</f>
        <v>1729597.0999999999</v>
      </c>
      <c r="E31" s="4">
        <f t="shared" si="0"/>
        <v>31.03430072915836</v>
      </c>
      <c r="F31" s="4">
        <f t="shared" si="1"/>
        <v>-3843581.8000000007</v>
      </c>
    </row>
    <row r="32" spans="1:7" ht="30.75" customHeight="1" x14ac:dyDescent="0.25">
      <c r="A32" s="3">
        <v>25</v>
      </c>
      <c r="B32" s="18" t="s">
        <v>31</v>
      </c>
      <c r="C32" s="28">
        <v>0</v>
      </c>
      <c r="D32" s="28">
        <v>1.9</v>
      </c>
      <c r="E32" s="35"/>
      <c r="F32" s="35">
        <f t="shared" si="1"/>
        <v>1.9</v>
      </c>
    </row>
    <row r="33" spans="1:6" ht="31.5" x14ac:dyDescent="0.25">
      <c r="A33" s="3">
        <v>26</v>
      </c>
      <c r="B33" s="22" t="s">
        <v>7</v>
      </c>
      <c r="C33" s="11">
        <v>5606198.4000000004</v>
      </c>
      <c r="D33" s="35">
        <v>1762614.7</v>
      </c>
      <c r="E33" s="35">
        <f t="shared" si="0"/>
        <v>31.440462399618248</v>
      </c>
      <c r="F33" s="35">
        <f t="shared" si="1"/>
        <v>-3843583.7</v>
      </c>
    </row>
    <row r="34" spans="1:6" ht="47.25" x14ac:dyDescent="0.25">
      <c r="A34" s="3">
        <v>27</v>
      </c>
      <c r="B34" s="23" t="s">
        <v>33</v>
      </c>
      <c r="C34" s="35">
        <v>-33019.5</v>
      </c>
      <c r="D34" s="35">
        <v>-33019.5</v>
      </c>
      <c r="E34" s="35">
        <f t="shared" si="0"/>
        <v>100</v>
      </c>
      <c r="F34" s="35">
        <f t="shared" si="1"/>
        <v>0</v>
      </c>
    </row>
    <row r="35" spans="1:6" s="9" customFormat="1" ht="30.75" customHeight="1" x14ac:dyDescent="0.2">
      <c r="A35" s="7">
        <v>28</v>
      </c>
      <c r="B35" s="21" t="s">
        <v>16</v>
      </c>
      <c r="C35" s="4">
        <f>C36+C38+C39</f>
        <v>4620.7999999999993</v>
      </c>
      <c r="D35" s="4">
        <f>D36+D38+D39+D37</f>
        <v>3099.6</v>
      </c>
      <c r="E35" s="4">
        <f t="shared" si="0"/>
        <v>67.079293628808884</v>
      </c>
      <c r="F35" s="4">
        <f t="shared" si="1"/>
        <v>-1521.1999999999994</v>
      </c>
    </row>
    <row r="36" spans="1:6" ht="31.5" x14ac:dyDescent="0.25">
      <c r="A36" s="3">
        <v>29</v>
      </c>
      <c r="B36" s="22" t="s">
        <v>20</v>
      </c>
      <c r="C36" s="35">
        <v>222.1</v>
      </c>
      <c r="D36" s="35">
        <v>157.30000000000001</v>
      </c>
      <c r="E36" s="35">
        <f t="shared" si="0"/>
        <v>70.823953174245844</v>
      </c>
      <c r="F36" s="35">
        <f t="shared" si="1"/>
        <v>-64.799999999999983</v>
      </c>
    </row>
    <row r="37" spans="1:6" ht="31.5" x14ac:dyDescent="0.25">
      <c r="A37" s="3">
        <v>30</v>
      </c>
      <c r="B37" s="22" t="s">
        <v>31</v>
      </c>
      <c r="C37" s="35">
        <v>0</v>
      </c>
      <c r="D37" s="35">
        <v>337.4</v>
      </c>
      <c r="E37" s="35"/>
      <c r="F37" s="35">
        <f t="shared" si="1"/>
        <v>337.4</v>
      </c>
    </row>
    <row r="38" spans="1:6" ht="33" customHeight="1" x14ac:dyDescent="0.25">
      <c r="A38" s="3">
        <v>31</v>
      </c>
      <c r="B38" s="22" t="s">
        <v>34</v>
      </c>
      <c r="C38" s="35">
        <v>2239.1999999999998</v>
      </c>
      <c r="D38" s="35">
        <v>445.4</v>
      </c>
      <c r="E38" s="35">
        <f t="shared" si="0"/>
        <v>19.891032511611289</v>
      </c>
      <c r="F38" s="35">
        <f t="shared" si="1"/>
        <v>-1793.7999999999997</v>
      </c>
    </row>
    <row r="39" spans="1:6" ht="65.25" customHeight="1" x14ac:dyDescent="0.25">
      <c r="A39" s="3">
        <v>32</v>
      </c>
      <c r="B39" s="22" t="s">
        <v>46</v>
      </c>
      <c r="C39" s="35">
        <v>2159.5</v>
      </c>
      <c r="D39" s="35">
        <v>2159.5</v>
      </c>
      <c r="E39" s="35">
        <f t="shared" si="0"/>
        <v>100</v>
      </c>
      <c r="F39" s="35">
        <f t="shared" si="1"/>
        <v>0</v>
      </c>
    </row>
    <row r="40" spans="1:6" s="9" customFormat="1" ht="31.5" x14ac:dyDescent="0.2">
      <c r="A40" s="7">
        <v>33</v>
      </c>
      <c r="B40" s="21" t="s">
        <v>17</v>
      </c>
      <c r="C40" s="4">
        <f>C41+C42+C43</f>
        <v>15750.899999999998</v>
      </c>
      <c r="D40" s="4">
        <f>D41+D42</f>
        <v>2187.1</v>
      </c>
      <c r="E40" s="4">
        <f t="shared" si="0"/>
        <v>13.885555746020865</v>
      </c>
      <c r="F40" s="4">
        <f t="shared" si="1"/>
        <v>-13563.799999999997</v>
      </c>
    </row>
    <row r="41" spans="1:6" ht="79.5" customHeight="1" x14ac:dyDescent="0.25">
      <c r="A41" s="3">
        <v>34</v>
      </c>
      <c r="B41" s="18" t="s">
        <v>35</v>
      </c>
      <c r="C41" s="35">
        <v>13895.8</v>
      </c>
      <c r="D41" s="35">
        <v>2184.6</v>
      </c>
      <c r="E41" s="35">
        <f t="shared" si="0"/>
        <v>15.721297082571711</v>
      </c>
      <c r="F41" s="35">
        <f t="shared" si="1"/>
        <v>-11711.199999999999</v>
      </c>
    </row>
    <row r="42" spans="1:6" ht="48" customHeight="1" x14ac:dyDescent="0.25">
      <c r="A42" s="3">
        <v>35</v>
      </c>
      <c r="B42" s="22" t="s">
        <v>36</v>
      </c>
      <c r="C42" s="35">
        <v>52.3</v>
      </c>
      <c r="D42" s="35">
        <v>2.5</v>
      </c>
      <c r="E42" s="35">
        <f t="shared" si="0"/>
        <v>4.7801147227533463</v>
      </c>
      <c r="F42" s="35">
        <f t="shared" si="1"/>
        <v>-49.8</v>
      </c>
    </row>
    <row r="43" spans="1:6" ht="33" customHeight="1" x14ac:dyDescent="0.25">
      <c r="A43" s="3">
        <v>36</v>
      </c>
      <c r="B43" s="22" t="s">
        <v>63</v>
      </c>
      <c r="C43" s="35">
        <v>1802.8</v>
      </c>
      <c r="D43" s="35">
        <v>0</v>
      </c>
      <c r="E43" s="35"/>
      <c r="F43" s="35">
        <f t="shared" si="1"/>
        <v>-1802.8</v>
      </c>
    </row>
    <row r="44" spans="1:6" s="9" customFormat="1" ht="33" customHeight="1" x14ac:dyDescent="0.2">
      <c r="A44" s="7">
        <v>37</v>
      </c>
      <c r="B44" s="38" t="s">
        <v>64</v>
      </c>
      <c r="C44" s="4">
        <f>C45</f>
        <v>125</v>
      </c>
      <c r="D44" s="4">
        <f>D45</f>
        <v>0</v>
      </c>
      <c r="E44" s="4"/>
      <c r="F44" s="4">
        <f t="shared" si="1"/>
        <v>-125</v>
      </c>
    </row>
    <row r="45" spans="1:6" ht="33" customHeight="1" x14ac:dyDescent="0.25">
      <c r="A45" s="3">
        <v>38</v>
      </c>
      <c r="B45" s="22" t="s">
        <v>63</v>
      </c>
      <c r="C45" s="35">
        <v>125</v>
      </c>
      <c r="D45" s="35">
        <v>0</v>
      </c>
      <c r="E45" s="35"/>
      <c r="F45" s="35">
        <f t="shared" si="1"/>
        <v>-125</v>
      </c>
    </row>
    <row r="46" spans="1:6" s="9" customFormat="1" ht="33" customHeight="1" x14ac:dyDescent="0.2">
      <c r="A46" s="7">
        <v>39</v>
      </c>
      <c r="B46" s="38" t="s">
        <v>65</v>
      </c>
      <c r="C46" s="4">
        <f>C48</f>
        <v>1070.4000000000001</v>
      </c>
      <c r="D46" s="4">
        <f>D47</f>
        <v>6</v>
      </c>
      <c r="E46" s="4"/>
      <c r="F46" s="4">
        <f t="shared" si="1"/>
        <v>-1064.4000000000001</v>
      </c>
    </row>
    <row r="47" spans="1:6" ht="33" customHeight="1" x14ac:dyDescent="0.25">
      <c r="A47" s="3">
        <v>40</v>
      </c>
      <c r="B47" s="22" t="s">
        <v>31</v>
      </c>
      <c r="C47" s="35">
        <v>0</v>
      </c>
      <c r="D47" s="35">
        <v>6</v>
      </c>
      <c r="E47" s="35"/>
      <c r="F47" s="35"/>
    </row>
    <row r="48" spans="1:6" ht="33" customHeight="1" x14ac:dyDescent="0.25">
      <c r="A48" s="3">
        <v>41</v>
      </c>
      <c r="B48" s="22" t="s">
        <v>63</v>
      </c>
      <c r="C48" s="35">
        <v>1070.4000000000001</v>
      </c>
      <c r="D48" s="35">
        <v>0</v>
      </c>
      <c r="E48" s="35"/>
      <c r="F48" s="35">
        <f t="shared" si="1"/>
        <v>-1070.4000000000001</v>
      </c>
    </row>
    <row r="49" spans="1:6" s="9" customFormat="1" ht="30" customHeight="1" x14ac:dyDescent="0.2">
      <c r="A49" s="7">
        <v>42</v>
      </c>
      <c r="B49" s="21" t="s">
        <v>18</v>
      </c>
      <c r="C49" s="5">
        <f>C50+C52</f>
        <v>118</v>
      </c>
      <c r="D49" s="5">
        <f>D50+D51+D52</f>
        <v>11.3</v>
      </c>
      <c r="E49" s="4">
        <f t="shared" si="0"/>
        <v>9.5762711864406782</v>
      </c>
      <c r="F49" s="4">
        <f t="shared" si="1"/>
        <v>-106.7</v>
      </c>
    </row>
    <row r="50" spans="1:6" ht="32.25" customHeight="1" x14ac:dyDescent="0.25">
      <c r="A50" s="3">
        <v>43</v>
      </c>
      <c r="B50" s="18" t="s">
        <v>8</v>
      </c>
      <c r="C50" s="6">
        <v>70</v>
      </c>
      <c r="D50" s="6">
        <v>5</v>
      </c>
      <c r="E50" s="35">
        <f t="shared" si="0"/>
        <v>7.1428571428571423</v>
      </c>
      <c r="F50" s="35">
        <f t="shared" si="1"/>
        <v>-65</v>
      </c>
    </row>
    <row r="51" spans="1:6" ht="141.75" customHeight="1" x14ac:dyDescent="0.25">
      <c r="A51" s="3">
        <v>44</v>
      </c>
      <c r="B51" s="18" t="s">
        <v>47</v>
      </c>
      <c r="C51" s="6">
        <v>0</v>
      </c>
      <c r="D51" s="6">
        <v>6.3</v>
      </c>
      <c r="E51" s="35"/>
      <c r="F51" s="35">
        <f t="shared" si="1"/>
        <v>6.3</v>
      </c>
    </row>
    <row r="52" spans="1:6" ht="98.25" customHeight="1" x14ac:dyDescent="0.25">
      <c r="A52" s="3">
        <v>45</v>
      </c>
      <c r="B52" s="18" t="s">
        <v>26</v>
      </c>
      <c r="C52" s="6">
        <v>48</v>
      </c>
      <c r="D52" s="6">
        <v>0</v>
      </c>
      <c r="E52" s="35"/>
      <c r="F52" s="35">
        <f t="shared" si="1"/>
        <v>-48</v>
      </c>
    </row>
    <row r="53" spans="1:6" s="9" customFormat="1" ht="16.5" customHeight="1" x14ac:dyDescent="0.2">
      <c r="A53" s="7">
        <v>46</v>
      </c>
      <c r="B53" s="21" t="s">
        <v>55</v>
      </c>
      <c r="C53" s="5">
        <f>C54</f>
        <v>0</v>
      </c>
      <c r="D53" s="5">
        <f>D54</f>
        <v>0.6</v>
      </c>
      <c r="E53" s="4"/>
      <c r="F53" s="4">
        <f t="shared" si="1"/>
        <v>0.6</v>
      </c>
    </row>
    <row r="54" spans="1:6" ht="47.25" customHeight="1" x14ac:dyDescent="0.25">
      <c r="A54" s="3">
        <v>47</v>
      </c>
      <c r="B54" s="18" t="s">
        <v>41</v>
      </c>
      <c r="C54" s="6">
        <v>0</v>
      </c>
      <c r="D54" s="6">
        <v>0.6</v>
      </c>
      <c r="E54" s="35"/>
      <c r="F54" s="35">
        <f t="shared" si="1"/>
        <v>0.6</v>
      </c>
    </row>
    <row r="55" spans="1:6" s="9" customFormat="1" ht="30.75" customHeight="1" x14ac:dyDescent="0.2">
      <c r="A55" s="7">
        <v>48</v>
      </c>
      <c r="B55" s="21" t="s">
        <v>40</v>
      </c>
      <c r="C55" s="5">
        <f>C56</f>
        <v>0</v>
      </c>
      <c r="D55" s="5">
        <f>D56</f>
        <v>1.7</v>
      </c>
      <c r="E55" s="4"/>
      <c r="F55" s="4">
        <f t="shared" si="1"/>
        <v>1.7</v>
      </c>
    </row>
    <row r="56" spans="1:6" ht="47.25" customHeight="1" x14ac:dyDescent="0.25">
      <c r="A56" s="3">
        <v>49</v>
      </c>
      <c r="B56" s="18" t="s">
        <v>41</v>
      </c>
      <c r="C56" s="6">
        <v>0</v>
      </c>
      <c r="D56" s="6">
        <v>1.7</v>
      </c>
      <c r="E56" s="35"/>
      <c r="F56" s="35">
        <f t="shared" si="1"/>
        <v>1.7</v>
      </c>
    </row>
    <row r="57" spans="1:6" s="9" customFormat="1" ht="33" customHeight="1" x14ac:dyDescent="0.2">
      <c r="A57" s="7">
        <v>50</v>
      </c>
      <c r="B57" s="36" t="s">
        <v>57</v>
      </c>
      <c r="C57" s="5">
        <f>C58</f>
        <v>0</v>
      </c>
      <c r="D57" s="5">
        <f>D58</f>
        <v>7.6</v>
      </c>
      <c r="E57" s="4"/>
      <c r="F57" s="4">
        <f t="shared" si="1"/>
        <v>7.6</v>
      </c>
    </row>
    <row r="58" spans="1:6" ht="47.25" customHeight="1" x14ac:dyDescent="0.25">
      <c r="A58" s="3">
        <v>51</v>
      </c>
      <c r="B58" s="18" t="s">
        <v>56</v>
      </c>
      <c r="C58" s="6">
        <v>0</v>
      </c>
      <c r="D58" s="6">
        <v>7.6</v>
      </c>
      <c r="E58" s="35"/>
      <c r="F58" s="35">
        <f t="shared" si="1"/>
        <v>7.6</v>
      </c>
    </row>
    <row r="59" spans="1:6" s="9" customFormat="1" ht="31.5" x14ac:dyDescent="0.2">
      <c r="A59" s="7">
        <v>52</v>
      </c>
      <c r="B59" s="36" t="s">
        <v>66</v>
      </c>
      <c r="C59" s="33">
        <f>C60</f>
        <v>-15.4</v>
      </c>
      <c r="D59" s="33">
        <f>D60</f>
        <v>-15.4</v>
      </c>
      <c r="E59" s="4">
        <f t="shared" si="0"/>
        <v>100</v>
      </c>
      <c r="F59" s="4">
        <f t="shared" si="1"/>
        <v>0</v>
      </c>
    </row>
    <row r="60" spans="1:6" ht="30.75" customHeight="1" x14ac:dyDescent="0.25">
      <c r="A60" s="3">
        <v>53</v>
      </c>
      <c r="B60" s="18" t="s">
        <v>63</v>
      </c>
      <c r="C60" s="32">
        <v>-15.4</v>
      </c>
      <c r="D60" s="32">
        <v>-15.4</v>
      </c>
      <c r="E60" s="35">
        <f t="shared" si="0"/>
        <v>100</v>
      </c>
      <c r="F60" s="35">
        <f t="shared" si="1"/>
        <v>0</v>
      </c>
    </row>
    <row r="61" spans="1:6" hidden="1" x14ac:dyDescent="0.25"/>
    <row r="62" spans="1:6" hidden="1" x14ac:dyDescent="0.25"/>
    <row r="63" spans="1:6" hidden="1" x14ac:dyDescent="0.25"/>
    <row r="64" spans="1:6" hidden="1" x14ac:dyDescent="0.25"/>
    <row r="65" spans="1:13" hidden="1" x14ac:dyDescent="0.25"/>
    <row r="66" spans="1:13" hidden="1" x14ac:dyDescent="0.25"/>
    <row r="67" spans="1:13" s="17" customFormat="1" hidden="1" x14ac:dyDescent="0.25">
      <c r="A67" s="16"/>
      <c r="B67" s="19"/>
      <c r="C67" s="13"/>
      <c r="D67" s="13"/>
      <c r="E67" s="13"/>
      <c r="F67" s="13"/>
      <c r="G67" s="1"/>
      <c r="H67" s="1"/>
      <c r="I67" s="1"/>
      <c r="J67" s="1"/>
      <c r="K67" s="1"/>
      <c r="L67" s="1"/>
      <c r="M67" s="1"/>
    </row>
    <row r="68" spans="1:13" s="17" customFormat="1" hidden="1" x14ac:dyDescent="0.25">
      <c r="A68" s="16"/>
      <c r="B68" s="19"/>
      <c r="C68" s="13"/>
      <c r="D68" s="13"/>
      <c r="E68" s="13"/>
      <c r="F68" s="13"/>
      <c r="G68" s="1"/>
      <c r="H68" s="1"/>
      <c r="I68" s="1"/>
      <c r="J68" s="1"/>
      <c r="K68" s="1"/>
      <c r="L68" s="1"/>
      <c r="M68" s="1"/>
    </row>
    <row r="69" spans="1:13" s="17" customFormat="1" hidden="1" x14ac:dyDescent="0.25">
      <c r="A69" s="16"/>
      <c r="B69" s="19"/>
      <c r="C69" s="13"/>
      <c r="D69" s="13"/>
      <c r="E69" s="13"/>
      <c r="F69" s="13"/>
      <c r="G69" s="1"/>
      <c r="H69" s="1"/>
      <c r="I69" s="1"/>
      <c r="J69" s="1"/>
      <c r="K69" s="1"/>
      <c r="L69" s="1"/>
      <c r="M69" s="1"/>
    </row>
    <row r="70" spans="1:13" s="17" customFormat="1" hidden="1" x14ac:dyDescent="0.25">
      <c r="A70" s="16"/>
      <c r="B70" s="19"/>
      <c r="C70" s="13"/>
      <c r="D70" s="13"/>
      <c r="E70" s="13"/>
      <c r="F70" s="13"/>
      <c r="G70" s="1"/>
      <c r="H70" s="1"/>
      <c r="I70" s="1"/>
      <c r="J70" s="1"/>
      <c r="K70" s="1"/>
      <c r="L70" s="1"/>
      <c r="M70" s="1"/>
    </row>
    <row r="71" spans="1:13" s="17" customFormat="1" hidden="1" x14ac:dyDescent="0.25">
      <c r="A71" s="16"/>
      <c r="B71" s="19"/>
      <c r="C71" s="13"/>
      <c r="D71" s="13"/>
      <c r="E71" s="13"/>
      <c r="F71" s="13"/>
      <c r="G71" s="1"/>
      <c r="H71" s="1"/>
      <c r="I71" s="1"/>
      <c r="J71" s="1"/>
      <c r="K71" s="1"/>
      <c r="L71" s="1"/>
      <c r="M71" s="1"/>
    </row>
    <row r="72" spans="1:13" s="17" customFormat="1" hidden="1" x14ac:dyDescent="0.25">
      <c r="A72" s="16"/>
      <c r="B72" s="19"/>
      <c r="C72" s="13"/>
      <c r="D72" s="13"/>
      <c r="E72" s="13"/>
      <c r="F72" s="13"/>
      <c r="G72" s="1"/>
      <c r="H72" s="1"/>
      <c r="I72" s="1"/>
      <c r="J72" s="1"/>
      <c r="K72" s="1"/>
      <c r="L72" s="1"/>
      <c r="M72" s="1"/>
    </row>
    <row r="73" spans="1:13" s="17" customFormat="1" hidden="1" x14ac:dyDescent="0.25">
      <c r="A73" s="16"/>
      <c r="B73" s="19"/>
      <c r="C73" s="13"/>
      <c r="D73" s="13"/>
      <c r="E73" s="13"/>
      <c r="F73" s="13"/>
      <c r="G73" s="1"/>
      <c r="H73" s="1"/>
      <c r="I73" s="1"/>
      <c r="J73" s="1"/>
      <c r="K73" s="1"/>
      <c r="L73" s="1"/>
      <c r="M73" s="1"/>
    </row>
    <row r="74" spans="1:13" s="17" customFormat="1" hidden="1" x14ac:dyDescent="0.25">
      <c r="A74" s="16"/>
      <c r="B74" s="19"/>
      <c r="C74" s="13"/>
      <c r="D74" s="13"/>
      <c r="E74" s="13"/>
      <c r="F74" s="13"/>
      <c r="G74" s="1"/>
      <c r="H74" s="1"/>
      <c r="I74" s="1"/>
      <c r="J74" s="1"/>
      <c r="K74" s="1"/>
      <c r="L74" s="1"/>
      <c r="M74" s="1"/>
    </row>
    <row r="75" spans="1:13" s="17" customFormat="1" hidden="1" x14ac:dyDescent="0.25">
      <c r="A75" s="16"/>
      <c r="B75" s="19"/>
      <c r="C75" s="13"/>
      <c r="D75" s="13"/>
      <c r="E75" s="13"/>
      <c r="F75" s="13"/>
      <c r="G75" s="1"/>
      <c r="H75" s="1"/>
      <c r="I75" s="1"/>
      <c r="J75" s="1"/>
      <c r="K75" s="1"/>
      <c r="L75" s="1"/>
      <c r="M75" s="1"/>
    </row>
    <row r="76" spans="1:13" s="17" customFormat="1" hidden="1" x14ac:dyDescent="0.25">
      <c r="A76" s="16"/>
      <c r="B76" s="19"/>
      <c r="C76" s="13"/>
      <c r="D76" s="13"/>
      <c r="E76" s="13"/>
      <c r="F76" s="13"/>
      <c r="G76" s="1"/>
      <c r="H76" s="1"/>
      <c r="I76" s="1"/>
      <c r="J76" s="1"/>
      <c r="K76" s="1"/>
      <c r="L76" s="1"/>
      <c r="M76" s="1"/>
    </row>
    <row r="77" spans="1:13" s="17" customFormat="1" hidden="1" x14ac:dyDescent="0.25">
      <c r="A77" s="16"/>
      <c r="B77" s="19"/>
      <c r="C77" s="13"/>
      <c r="D77" s="13"/>
      <c r="E77" s="13"/>
      <c r="F77" s="13"/>
      <c r="G77" s="1"/>
      <c r="H77" s="1"/>
      <c r="I77" s="1"/>
      <c r="J77" s="1"/>
      <c r="K77" s="1"/>
      <c r="L77" s="1"/>
      <c r="M77" s="1"/>
    </row>
    <row r="78" spans="1:13" s="17" customFormat="1" hidden="1" x14ac:dyDescent="0.25">
      <c r="A78" s="16"/>
      <c r="B78" s="19"/>
      <c r="C78" s="13"/>
      <c r="D78" s="13"/>
      <c r="E78" s="13"/>
      <c r="F78" s="13"/>
      <c r="G78" s="1"/>
      <c r="H78" s="1"/>
      <c r="I78" s="1"/>
      <c r="J78" s="1"/>
      <c r="K78" s="1"/>
      <c r="L78" s="1"/>
      <c r="M78" s="1"/>
    </row>
    <row r="79" spans="1:13" s="17" customFormat="1" hidden="1" x14ac:dyDescent="0.25">
      <c r="A79" s="16"/>
      <c r="B79" s="19"/>
      <c r="C79" s="13"/>
      <c r="D79" s="13"/>
      <c r="E79" s="13"/>
      <c r="F79" s="13"/>
      <c r="G79" s="1"/>
      <c r="H79" s="1"/>
      <c r="I79" s="1"/>
      <c r="J79" s="1"/>
      <c r="K79" s="1"/>
      <c r="L79" s="1"/>
      <c r="M79" s="1"/>
    </row>
    <row r="80" spans="1:13" s="17" customFormat="1" hidden="1" x14ac:dyDescent="0.25">
      <c r="A80" s="16"/>
      <c r="B80" s="19"/>
      <c r="C80" s="13"/>
      <c r="D80" s="13"/>
      <c r="E80" s="13"/>
      <c r="F80" s="13"/>
      <c r="G80" s="1"/>
      <c r="H80" s="1"/>
      <c r="I80" s="1"/>
      <c r="J80" s="1"/>
      <c r="K80" s="1"/>
      <c r="L80" s="1"/>
      <c r="M80" s="1"/>
    </row>
    <row r="81" spans="1:13" s="17" customFormat="1" hidden="1" x14ac:dyDescent="0.25">
      <c r="A81" s="16"/>
      <c r="B81" s="19"/>
      <c r="C81" s="13"/>
      <c r="D81" s="13"/>
      <c r="E81" s="13"/>
      <c r="F81" s="13"/>
      <c r="G81" s="1"/>
      <c r="H81" s="1"/>
      <c r="I81" s="1"/>
      <c r="J81" s="1"/>
      <c r="K81" s="1"/>
      <c r="L81" s="1"/>
      <c r="M81" s="1"/>
    </row>
    <row r="82" spans="1:13" s="17" customFormat="1" hidden="1" x14ac:dyDescent="0.25">
      <c r="A82" s="16"/>
      <c r="B82" s="19"/>
      <c r="C82" s="13"/>
      <c r="D82" s="13"/>
      <c r="E82" s="13"/>
      <c r="F82" s="13"/>
      <c r="G82" s="1"/>
      <c r="H82" s="1"/>
      <c r="I82" s="1"/>
      <c r="J82" s="1"/>
      <c r="K82" s="1"/>
      <c r="L82" s="1"/>
      <c r="M82" s="1"/>
    </row>
    <row r="83" spans="1:13" s="16" customFormat="1" hidden="1" x14ac:dyDescent="0.25">
      <c r="B83" s="19"/>
      <c r="C83" s="13"/>
      <c r="D83" s="13"/>
      <c r="E83" s="13"/>
      <c r="F83" s="13"/>
      <c r="G83" s="1"/>
      <c r="H83" s="1"/>
      <c r="I83" s="1"/>
      <c r="J83" s="1"/>
      <c r="K83" s="1"/>
      <c r="L83" s="1"/>
      <c r="M83" s="1"/>
    </row>
    <row r="84" spans="1:13" s="16" customFormat="1" hidden="1" x14ac:dyDescent="0.25">
      <c r="B84" s="19"/>
      <c r="C84" s="13"/>
      <c r="D84" s="13"/>
      <c r="E84" s="13"/>
      <c r="F84" s="13"/>
      <c r="G84" s="1"/>
      <c r="H84" s="1"/>
      <c r="I84" s="1"/>
      <c r="J84" s="1"/>
      <c r="K84" s="1"/>
      <c r="L84" s="1"/>
      <c r="M84" s="1"/>
    </row>
    <row r="85" spans="1:13" s="16" customFormat="1" hidden="1" x14ac:dyDescent="0.25">
      <c r="B85" s="19"/>
      <c r="C85" s="13"/>
      <c r="D85" s="13"/>
      <c r="E85" s="13"/>
      <c r="F85" s="13"/>
      <c r="G85" s="1"/>
      <c r="H85" s="1"/>
      <c r="I85" s="1"/>
      <c r="J85" s="1"/>
      <c r="K85" s="1"/>
      <c r="L85" s="1"/>
      <c r="M85" s="1"/>
    </row>
    <row r="86" spans="1:13" s="16" customFormat="1" hidden="1" x14ac:dyDescent="0.25">
      <c r="B86" s="19"/>
      <c r="C86" s="13"/>
      <c r="D86" s="13"/>
      <c r="E86" s="13"/>
      <c r="F86" s="13"/>
      <c r="G86" s="1"/>
      <c r="H86" s="1"/>
      <c r="I86" s="1"/>
      <c r="J86" s="1"/>
      <c r="K86" s="1"/>
      <c r="L86" s="1"/>
      <c r="M86" s="1"/>
    </row>
    <row r="87" spans="1:13" s="16" customFormat="1" hidden="1" x14ac:dyDescent="0.25">
      <c r="B87" s="19"/>
      <c r="C87" s="13"/>
      <c r="D87" s="13"/>
      <c r="E87" s="13"/>
      <c r="F87" s="13"/>
      <c r="G87" s="1"/>
      <c r="H87" s="1"/>
      <c r="I87" s="1"/>
      <c r="J87" s="1"/>
      <c r="K87" s="1"/>
      <c r="L87" s="1"/>
      <c r="M87" s="1"/>
    </row>
    <row r="88" spans="1:13" s="16" customFormat="1" hidden="1" x14ac:dyDescent="0.25">
      <c r="B88" s="19"/>
      <c r="C88" s="13"/>
      <c r="D88" s="13"/>
      <c r="E88" s="13"/>
      <c r="F88" s="13"/>
      <c r="G88" s="1"/>
      <c r="H88" s="1"/>
      <c r="I88" s="1"/>
      <c r="J88" s="1"/>
      <c r="K88" s="1"/>
      <c r="L88" s="1"/>
      <c r="M88" s="1"/>
    </row>
    <row r="89" spans="1:13" s="16" customFormat="1" hidden="1" x14ac:dyDescent="0.25">
      <c r="B89" s="19"/>
      <c r="C89" s="13"/>
      <c r="D89" s="13"/>
      <c r="E89" s="13"/>
      <c r="F89" s="13"/>
      <c r="G89" s="1"/>
      <c r="H89" s="1"/>
      <c r="I89" s="1"/>
      <c r="J89" s="1"/>
      <c r="K89" s="1"/>
      <c r="L89" s="1"/>
      <c r="M89" s="1"/>
    </row>
    <row r="90" spans="1:13" s="16" customFormat="1" hidden="1" x14ac:dyDescent="0.25">
      <c r="B90" s="19"/>
      <c r="C90" s="13"/>
      <c r="D90" s="13"/>
      <c r="E90" s="13"/>
      <c r="F90" s="13"/>
      <c r="G90" s="1"/>
      <c r="H90" s="1"/>
      <c r="I90" s="1"/>
      <c r="J90" s="1"/>
      <c r="K90" s="1"/>
      <c r="L90" s="1"/>
      <c r="M90" s="1"/>
    </row>
    <row r="91" spans="1:13" s="16" customFormat="1" hidden="1" x14ac:dyDescent="0.25">
      <c r="B91" s="19"/>
      <c r="C91" s="13"/>
      <c r="D91" s="13"/>
      <c r="E91" s="13"/>
      <c r="F91" s="13"/>
      <c r="G91" s="1"/>
      <c r="H91" s="1"/>
      <c r="I91" s="1"/>
      <c r="J91" s="1"/>
      <c r="K91" s="1"/>
      <c r="L91" s="1"/>
      <c r="M91" s="1"/>
    </row>
    <row r="92" spans="1:13" s="16" customFormat="1" hidden="1" x14ac:dyDescent="0.25">
      <c r="B92" s="19"/>
      <c r="C92" s="13"/>
      <c r="D92" s="13"/>
      <c r="E92" s="13"/>
      <c r="F92" s="13"/>
      <c r="G92" s="1"/>
      <c r="H92" s="1"/>
      <c r="I92" s="1"/>
      <c r="J92" s="1"/>
      <c r="K92" s="1"/>
      <c r="L92" s="1"/>
      <c r="M92" s="1"/>
    </row>
    <row r="93" spans="1:13" s="16" customFormat="1" hidden="1" x14ac:dyDescent="0.25">
      <c r="B93" s="19"/>
      <c r="C93" s="13"/>
      <c r="D93" s="13"/>
      <c r="E93" s="13"/>
      <c r="F93" s="13"/>
      <c r="G93" s="1"/>
      <c r="H93" s="1"/>
      <c r="I93" s="1"/>
      <c r="J93" s="1"/>
      <c r="K93" s="1"/>
      <c r="L93" s="1"/>
      <c r="M93" s="1"/>
    </row>
    <row r="94" spans="1:13" s="16" customFormat="1" hidden="1" x14ac:dyDescent="0.25">
      <c r="B94" s="19"/>
      <c r="C94" s="13"/>
      <c r="D94" s="13"/>
      <c r="E94" s="13"/>
      <c r="F94" s="13"/>
      <c r="G94" s="1"/>
      <c r="H94" s="1"/>
      <c r="I94" s="1"/>
      <c r="J94" s="1"/>
      <c r="K94" s="1"/>
      <c r="L94" s="1"/>
      <c r="M94" s="1"/>
    </row>
    <row r="95" spans="1:13" s="16" customFormat="1" hidden="1" x14ac:dyDescent="0.25">
      <c r="B95" s="19"/>
      <c r="C95" s="13"/>
      <c r="D95" s="13"/>
      <c r="E95" s="13"/>
      <c r="F95" s="13"/>
      <c r="G95" s="1"/>
      <c r="H95" s="1"/>
      <c r="I95" s="1"/>
      <c r="J95" s="1"/>
      <c r="K95" s="1"/>
      <c r="L95" s="1"/>
      <c r="M95" s="1"/>
    </row>
    <row r="96" spans="1:13" s="16" customFormat="1" hidden="1" x14ac:dyDescent="0.25">
      <c r="B96" s="19"/>
      <c r="C96" s="13"/>
      <c r="D96" s="13"/>
      <c r="E96" s="13"/>
      <c r="F96" s="13"/>
      <c r="G96" s="1"/>
      <c r="H96" s="1"/>
      <c r="I96" s="1"/>
      <c r="J96" s="1"/>
      <c r="K96" s="1"/>
      <c r="L96" s="1"/>
      <c r="M96" s="1"/>
    </row>
    <row r="97" spans="2:13" s="16" customFormat="1" hidden="1" x14ac:dyDescent="0.25">
      <c r="B97" s="19"/>
      <c r="C97" s="13"/>
      <c r="D97" s="13"/>
      <c r="E97" s="13"/>
      <c r="F97" s="13"/>
      <c r="G97" s="1"/>
      <c r="H97" s="1"/>
      <c r="I97" s="1"/>
      <c r="J97" s="1"/>
      <c r="K97" s="1"/>
      <c r="L97" s="1"/>
      <c r="M97" s="1"/>
    </row>
    <row r="98" spans="2:13" hidden="1" x14ac:dyDescent="0.25"/>
    <row r="99" spans="2:13" hidden="1" x14ac:dyDescent="0.25"/>
    <row r="100" spans="2:13" hidden="1" x14ac:dyDescent="0.25"/>
    <row r="101" spans="2:13" s="16" customFormat="1" hidden="1" x14ac:dyDescent="0.25">
      <c r="B101" s="19"/>
      <c r="C101" s="13"/>
      <c r="D101" s="13"/>
      <c r="E101" s="13"/>
      <c r="F101" s="13"/>
      <c r="G101" s="1"/>
      <c r="H101" s="1"/>
      <c r="I101" s="1"/>
      <c r="J101" s="1"/>
      <c r="K101" s="1"/>
      <c r="L101" s="1"/>
      <c r="M101" s="1"/>
    </row>
    <row r="102" spans="2:13" s="16" customFormat="1" hidden="1" x14ac:dyDescent="0.25">
      <c r="B102" s="19"/>
      <c r="C102" s="13"/>
      <c r="D102" s="13"/>
      <c r="E102" s="13"/>
      <c r="F102" s="13"/>
      <c r="G102" s="1"/>
      <c r="H102" s="1"/>
      <c r="I102" s="1"/>
      <c r="J102" s="1"/>
      <c r="K102" s="1"/>
      <c r="L102" s="1"/>
      <c r="M102" s="1"/>
    </row>
    <row r="103" spans="2:13" s="16" customFormat="1" hidden="1" x14ac:dyDescent="0.25">
      <c r="B103" s="19"/>
      <c r="C103" s="13"/>
      <c r="D103" s="13"/>
      <c r="E103" s="13"/>
      <c r="F103" s="13"/>
      <c r="G103" s="1"/>
      <c r="H103" s="1"/>
      <c r="I103" s="1"/>
      <c r="J103" s="1"/>
      <c r="K103" s="1"/>
      <c r="L103" s="1"/>
      <c r="M103" s="1"/>
    </row>
    <row r="104" spans="2:13" s="16" customFormat="1" hidden="1" x14ac:dyDescent="0.25">
      <c r="B104" s="19"/>
      <c r="C104" s="13"/>
      <c r="D104" s="13"/>
      <c r="E104" s="13"/>
      <c r="F104" s="13"/>
      <c r="G104" s="1"/>
      <c r="H104" s="1"/>
      <c r="I104" s="1"/>
      <c r="J104" s="1"/>
      <c r="K104" s="1"/>
      <c r="L104" s="1"/>
      <c r="M104" s="1"/>
    </row>
    <row r="105" spans="2:13" s="16" customFormat="1" hidden="1" x14ac:dyDescent="0.25">
      <c r="B105" s="19"/>
      <c r="C105" s="13"/>
      <c r="D105" s="13"/>
      <c r="E105" s="13"/>
      <c r="F105" s="13"/>
      <c r="G105" s="1"/>
      <c r="H105" s="1"/>
      <c r="I105" s="1"/>
      <c r="J105" s="1"/>
      <c r="K105" s="1"/>
      <c r="L105" s="1"/>
      <c r="M105" s="1"/>
    </row>
    <row r="106" spans="2:13" s="16" customFormat="1" hidden="1" x14ac:dyDescent="0.25">
      <c r="B106" s="19"/>
      <c r="C106" s="13"/>
      <c r="D106" s="13"/>
      <c r="E106" s="13"/>
      <c r="F106" s="13"/>
      <c r="G106" s="1"/>
      <c r="H106" s="1"/>
      <c r="I106" s="1"/>
      <c r="J106" s="1"/>
      <c r="K106" s="1"/>
      <c r="L106" s="1"/>
      <c r="M106" s="1"/>
    </row>
    <row r="107" spans="2:13" s="16" customFormat="1" hidden="1" x14ac:dyDescent="0.25">
      <c r="B107" s="19"/>
      <c r="C107" s="13"/>
      <c r="D107" s="13"/>
      <c r="E107" s="13"/>
      <c r="F107" s="13"/>
      <c r="G107" s="1"/>
      <c r="H107" s="1"/>
      <c r="I107" s="1"/>
      <c r="J107" s="1"/>
      <c r="K107" s="1"/>
      <c r="L107" s="1"/>
      <c r="M107" s="1"/>
    </row>
    <row r="108" spans="2:13" s="16" customFormat="1" hidden="1" x14ac:dyDescent="0.25">
      <c r="B108" s="19"/>
      <c r="C108" s="13"/>
      <c r="D108" s="13"/>
      <c r="E108" s="13"/>
      <c r="F108" s="13"/>
      <c r="G108" s="1"/>
      <c r="H108" s="1"/>
      <c r="I108" s="1"/>
      <c r="J108" s="1"/>
      <c r="K108" s="1"/>
      <c r="L108" s="1"/>
      <c r="M108" s="1"/>
    </row>
    <row r="109" spans="2:13" s="16" customFormat="1" hidden="1" x14ac:dyDescent="0.25">
      <c r="B109" s="19"/>
      <c r="C109" s="13"/>
      <c r="D109" s="13"/>
      <c r="E109" s="13"/>
      <c r="F109" s="13"/>
      <c r="G109" s="1"/>
      <c r="H109" s="1"/>
      <c r="I109" s="1"/>
      <c r="J109" s="1"/>
      <c r="K109" s="1"/>
      <c r="L109" s="1"/>
      <c r="M109" s="1"/>
    </row>
    <row r="110" spans="2:13" s="16" customFormat="1" hidden="1" x14ac:dyDescent="0.25">
      <c r="B110" s="19"/>
      <c r="C110" s="13"/>
      <c r="D110" s="13"/>
      <c r="E110" s="13"/>
      <c r="F110" s="13"/>
      <c r="G110" s="1"/>
      <c r="H110" s="1"/>
      <c r="I110" s="1"/>
      <c r="J110" s="1"/>
      <c r="K110" s="1"/>
      <c r="L110" s="1"/>
      <c r="M110" s="1"/>
    </row>
    <row r="111" spans="2:13" s="16" customFormat="1" hidden="1" x14ac:dyDescent="0.25">
      <c r="B111" s="19"/>
      <c r="C111" s="13"/>
      <c r="D111" s="13"/>
      <c r="E111" s="13"/>
      <c r="F111" s="13"/>
      <c r="G111" s="1"/>
      <c r="H111" s="1"/>
      <c r="I111" s="1"/>
      <c r="J111" s="1"/>
      <c r="K111" s="1"/>
      <c r="L111" s="1"/>
      <c r="M111" s="1"/>
    </row>
    <row r="112" spans="2:13" s="16" customFormat="1" hidden="1" x14ac:dyDescent="0.25">
      <c r="B112" s="19"/>
      <c r="C112" s="13"/>
      <c r="D112" s="13"/>
      <c r="E112" s="13"/>
      <c r="F112" s="13"/>
      <c r="G112" s="1"/>
      <c r="H112" s="1"/>
      <c r="I112" s="1"/>
      <c r="J112" s="1"/>
      <c r="K112" s="1"/>
      <c r="L112" s="1"/>
      <c r="M112" s="1"/>
    </row>
    <row r="113" spans="2:13" s="16" customFormat="1" hidden="1" x14ac:dyDescent="0.25">
      <c r="B113" s="19"/>
      <c r="C113" s="13"/>
      <c r="D113" s="13"/>
      <c r="E113" s="13"/>
      <c r="F113" s="13"/>
      <c r="G113" s="1"/>
      <c r="H113" s="1"/>
      <c r="I113" s="1"/>
      <c r="J113" s="1"/>
      <c r="K113" s="1"/>
      <c r="L113" s="1"/>
      <c r="M113" s="1"/>
    </row>
    <row r="114" spans="2:13" s="16" customFormat="1" hidden="1" x14ac:dyDescent="0.25">
      <c r="B114" s="19"/>
      <c r="C114" s="13"/>
      <c r="D114" s="13"/>
      <c r="E114" s="13"/>
      <c r="F114" s="13"/>
      <c r="G114" s="1"/>
      <c r="H114" s="1"/>
      <c r="I114" s="1"/>
      <c r="J114" s="1"/>
      <c r="K114" s="1"/>
      <c r="L114" s="1"/>
      <c r="M114" s="1"/>
    </row>
    <row r="115" spans="2:13" s="16" customFormat="1" hidden="1" x14ac:dyDescent="0.25">
      <c r="B115" s="19"/>
      <c r="C115" s="13"/>
      <c r="D115" s="13"/>
      <c r="E115" s="13"/>
      <c r="F115" s="13"/>
      <c r="G115" s="1"/>
      <c r="H115" s="1"/>
      <c r="I115" s="1"/>
      <c r="J115" s="1"/>
      <c r="K115" s="1"/>
      <c r="L115" s="1"/>
      <c r="M115" s="1"/>
    </row>
    <row r="116" spans="2:13" s="16" customFormat="1" hidden="1" x14ac:dyDescent="0.25">
      <c r="B116" s="19"/>
      <c r="C116" s="13"/>
      <c r="D116" s="13"/>
      <c r="E116" s="13"/>
      <c r="F116" s="13"/>
      <c r="G116" s="1"/>
      <c r="H116" s="1"/>
      <c r="I116" s="1"/>
      <c r="J116" s="1"/>
      <c r="K116" s="1"/>
      <c r="L116" s="1"/>
      <c r="M116" s="1"/>
    </row>
    <row r="117" spans="2:13" hidden="1" x14ac:dyDescent="0.25"/>
    <row r="118" spans="2:13" ht="0.75" customHeight="1" x14ac:dyDescent="0.25"/>
    <row r="119" spans="2:13" x14ac:dyDescent="0.25"/>
    <row r="120" spans="2:13" x14ac:dyDescent="0.25"/>
    <row r="121" spans="2:13" x14ac:dyDescent="0.25"/>
    <row r="122" spans="2:13" x14ac:dyDescent="0.25"/>
    <row r="123" spans="2:13" s="16" customFormat="1" x14ac:dyDescent="0.25">
      <c r="B123" s="19"/>
      <c r="C123" s="13"/>
      <c r="D123" s="13"/>
      <c r="E123" s="13"/>
      <c r="F123" s="13"/>
      <c r="G123" s="1"/>
      <c r="H123" s="1"/>
      <c r="I123" s="1"/>
      <c r="J123" s="1"/>
      <c r="K123" s="1"/>
      <c r="L123" s="1"/>
      <c r="M123" s="1"/>
    </row>
    <row r="124" spans="2:13" x14ac:dyDescent="0.25"/>
    <row r="125" spans="2:13" x14ac:dyDescent="0.25"/>
    <row r="126" spans="2:13" x14ac:dyDescent="0.25"/>
    <row r="127" spans="2:13" x14ac:dyDescent="0.25"/>
    <row r="128" spans="2:13" x14ac:dyDescent="0.25"/>
    <row r="129" spans="2:13" x14ac:dyDescent="0.25"/>
    <row r="130" spans="2:13" x14ac:dyDescent="0.25"/>
    <row r="131" spans="2:13" x14ac:dyDescent="0.25"/>
    <row r="132" spans="2:13" x14ac:dyDescent="0.25"/>
    <row r="133" spans="2:13" x14ac:dyDescent="0.25"/>
    <row r="134" spans="2:13" s="16" customFormat="1" x14ac:dyDescent="0.25">
      <c r="B134" s="19"/>
      <c r="C134" s="13"/>
      <c r="D134" s="13"/>
      <c r="E134" s="13"/>
      <c r="F134" s="13"/>
      <c r="G134" s="1"/>
      <c r="H134" s="1"/>
      <c r="I134" s="1"/>
      <c r="J134" s="1"/>
      <c r="K134" s="1"/>
      <c r="L134" s="1"/>
      <c r="M134" s="1"/>
    </row>
    <row r="135" spans="2:13" s="16" customFormat="1" x14ac:dyDescent="0.25">
      <c r="B135" s="19"/>
      <c r="C135" s="13"/>
      <c r="D135" s="13"/>
      <c r="E135" s="13"/>
      <c r="F135" s="13"/>
      <c r="G135" s="1"/>
      <c r="H135" s="1"/>
      <c r="I135" s="1"/>
      <c r="J135" s="1"/>
      <c r="K135" s="1"/>
      <c r="L135" s="1"/>
      <c r="M135" s="1"/>
    </row>
    <row r="136" spans="2:13" s="16" customFormat="1" x14ac:dyDescent="0.25">
      <c r="B136" s="19"/>
      <c r="C136" s="13"/>
      <c r="D136" s="13"/>
      <c r="E136" s="13"/>
      <c r="F136" s="13"/>
      <c r="G136" s="1"/>
      <c r="H136" s="1"/>
      <c r="I136" s="1"/>
      <c r="J136" s="1"/>
      <c r="K136" s="1"/>
      <c r="L136" s="1"/>
      <c r="M136" s="1"/>
    </row>
    <row r="137" spans="2:13" s="16" customFormat="1" x14ac:dyDescent="0.25">
      <c r="B137" s="19"/>
      <c r="C137" s="13"/>
      <c r="D137" s="13"/>
      <c r="E137" s="13"/>
      <c r="F137" s="13"/>
      <c r="G137" s="1"/>
      <c r="H137" s="1"/>
      <c r="I137" s="1"/>
      <c r="J137" s="1"/>
      <c r="K137" s="1"/>
      <c r="L137" s="1"/>
      <c r="M137" s="1"/>
    </row>
    <row r="138" spans="2:13" s="16" customFormat="1" x14ac:dyDescent="0.25">
      <c r="B138" s="19"/>
      <c r="C138" s="13"/>
      <c r="D138" s="13"/>
      <c r="E138" s="13"/>
      <c r="F138" s="13"/>
      <c r="G138" s="1"/>
      <c r="H138" s="1"/>
      <c r="I138" s="1"/>
      <c r="J138" s="1"/>
      <c r="K138" s="1"/>
      <c r="L138" s="1"/>
      <c r="M138" s="1"/>
    </row>
    <row r="139" spans="2:13" s="16" customFormat="1" x14ac:dyDescent="0.25">
      <c r="B139" s="19"/>
      <c r="C139" s="13"/>
      <c r="D139" s="13"/>
      <c r="E139" s="13"/>
      <c r="F139" s="13"/>
      <c r="G139" s="1"/>
      <c r="H139" s="1"/>
      <c r="I139" s="1"/>
      <c r="J139" s="1"/>
      <c r="K139" s="1"/>
      <c r="L139" s="1"/>
      <c r="M139" s="1"/>
    </row>
    <row r="140" spans="2:13" s="16" customFormat="1" x14ac:dyDescent="0.25">
      <c r="B140" s="19"/>
      <c r="C140" s="13"/>
      <c r="D140" s="13"/>
      <c r="E140" s="13"/>
      <c r="F140" s="13"/>
      <c r="G140" s="1"/>
      <c r="H140" s="1"/>
      <c r="I140" s="1"/>
      <c r="J140" s="1"/>
      <c r="K140" s="1"/>
      <c r="L140" s="1"/>
      <c r="M140" s="1"/>
    </row>
    <row r="141" spans="2:13" s="16" customFormat="1" x14ac:dyDescent="0.25">
      <c r="B141" s="19"/>
      <c r="C141" s="13"/>
      <c r="D141" s="13"/>
      <c r="E141" s="13"/>
      <c r="F141" s="13"/>
      <c r="G141" s="1"/>
      <c r="H141" s="1"/>
      <c r="I141" s="1"/>
      <c r="J141" s="1"/>
      <c r="K141" s="1"/>
      <c r="L141" s="1"/>
      <c r="M141" s="1"/>
    </row>
    <row r="142" spans="2:13" x14ac:dyDescent="0.25"/>
    <row r="143" spans="2:13" s="16" customFormat="1" x14ac:dyDescent="0.25">
      <c r="B143" s="19"/>
      <c r="C143" s="13"/>
      <c r="D143" s="13"/>
      <c r="E143" s="13"/>
      <c r="F143" s="13"/>
      <c r="G143" s="1"/>
      <c r="H143" s="1"/>
      <c r="I143" s="1"/>
      <c r="J143" s="1"/>
      <c r="K143" s="1"/>
      <c r="L143" s="1"/>
      <c r="M143" s="1"/>
    </row>
    <row r="144" spans="2:13" s="16" customFormat="1" x14ac:dyDescent="0.25">
      <c r="B144" s="19"/>
      <c r="C144" s="13"/>
      <c r="D144" s="13"/>
      <c r="E144" s="13"/>
      <c r="F144" s="13"/>
      <c r="G144" s="1"/>
      <c r="H144" s="1"/>
      <c r="I144" s="1"/>
      <c r="J144" s="1"/>
      <c r="K144" s="1"/>
      <c r="L144" s="1"/>
      <c r="M144" s="1"/>
    </row>
    <row r="145" spans="2:13" x14ac:dyDescent="0.25"/>
    <row r="146" spans="2:13" x14ac:dyDescent="0.25"/>
    <row r="147" spans="2:13" x14ac:dyDescent="0.25"/>
    <row r="148" spans="2:13" s="16" customFormat="1" x14ac:dyDescent="0.25">
      <c r="B148" s="19"/>
      <c r="C148" s="13"/>
      <c r="D148" s="13"/>
      <c r="E148" s="13"/>
      <c r="F148" s="13"/>
      <c r="G148" s="1"/>
      <c r="H148" s="1"/>
      <c r="I148" s="1"/>
      <c r="J148" s="1"/>
      <c r="K148" s="1"/>
      <c r="L148" s="1"/>
      <c r="M148" s="1"/>
    </row>
    <row r="149" spans="2:13" s="16" customFormat="1" x14ac:dyDescent="0.25">
      <c r="B149" s="19"/>
      <c r="C149" s="13"/>
      <c r="D149" s="13"/>
      <c r="E149" s="13"/>
      <c r="F149" s="13"/>
      <c r="G149" s="1"/>
      <c r="H149" s="1"/>
      <c r="I149" s="1"/>
      <c r="J149" s="1"/>
      <c r="K149" s="1"/>
      <c r="L149" s="1"/>
      <c r="M149" s="1"/>
    </row>
    <row r="150" spans="2:13" s="16" customFormat="1" x14ac:dyDescent="0.25">
      <c r="B150" s="19"/>
      <c r="C150" s="13"/>
      <c r="D150" s="13"/>
      <c r="E150" s="13"/>
      <c r="F150" s="13"/>
      <c r="G150" s="1"/>
      <c r="H150" s="1"/>
      <c r="I150" s="1"/>
      <c r="J150" s="1"/>
      <c r="K150" s="1"/>
      <c r="L150" s="1"/>
      <c r="M150" s="1"/>
    </row>
    <row r="151" spans="2:13" s="16" customFormat="1" x14ac:dyDescent="0.25">
      <c r="B151" s="19"/>
      <c r="C151" s="13"/>
      <c r="D151" s="13"/>
      <c r="E151" s="13"/>
      <c r="F151" s="13"/>
      <c r="G151" s="1"/>
      <c r="H151" s="1"/>
      <c r="I151" s="1"/>
      <c r="J151" s="1"/>
      <c r="K151" s="1"/>
      <c r="L151" s="1"/>
      <c r="M151" s="1"/>
    </row>
    <row r="152" spans="2:13" s="16" customFormat="1" x14ac:dyDescent="0.25">
      <c r="B152" s="19"/>
      <c r="C152" s="13"/>
      <c r="D152" s="13"/>
      <c r="E152" s="13"/>
      <c r="F152" s="13"/>
      <c r="G152" s="1"/>
      <c r="H152" s="1"/>
      <c r="I152" s="1"/>
      <c r="J152" s="1"/>
      <c r="K152" s="1"/>
      <c r="L152" s="1"/>
      <c r="M152" s="1"/>
    </row>
    <row r="153" spans="2:13" s="16" customFormat="1" x14ac:dyDescent="0.25">
      <c r="B153" s="19"/>
      <c r="C153" s="13"/>
      <c r="D153" s="13"/>
      <c r="E153" s="13"/>
      <c r="F153" s="13"/>
      <c r="G153" s="1"/>
      <c r="H153" s="1"/>
      <c r="I153" s="1"/>
      <c r="J153" s="1"/>
      <c r="K153" s="1"/>
      <c r="L153" s="1"/>
      <c r="M153" s="1"/>
    </row>
    <row r="154" spans="2:13" s="16" customFormat="1" x14ac:dyDescent="0.25">
      <c r="B154" s="19"/>
      <c r="C154" s="13"/>
      <c r="D154" s="13"/>
      <c r="E154" s="13"/>
      <c r="F154" s="13"/>
      <c r="G154" s="1"/>
      <c r="H154" s="1"/>
      <c r="I154" s="1"/>
      <c r="J154" s="1"/>
      <c r="K154" s="1"/>
      <c r="L154" s="1"/>
      <c r="M154" s="1"/>
    </row>
    <row r="155" spans="2:13" s="16" customFormat="1" x14ac:dyDescent="0.25">
      <c r="B155" s="19"/>
      <c r="C155" s="13"/>
      <c r="D155" s="13"/>
      <c r="E155" s="13"/>
      <c r="F155" s="13"/>
      <c r="G155" s="1"/>
      <c r="H155" s="1"/>
      <c r="I155" s="1"/>
      <c r="J155" s="1"/>
      <c r="K155" s="1"/>
      <c r="L155" s="1"/>
      <c r="M155" s="1"/>
    </row>
    <row r="156" spans="2:13" s="16" customFormat="1" x14ac:dyDescent="0.25">
      <c r="B156" s="19"/>
      <c r="C156" s="13"/>
      <c r="D156" s="13"/>
      <c r="E156" s="13"/>
      <c r="F156" s="13"/>
      <c r="G156" s="1"/>
      <c r="H156" s="1"/>
      <c r="I156" s="1"/>
      <c r="J156" s="1"/>
      <c r="K156" s="1"/>
      <c r="L156" s="1"/>
      <c r="M156" s="1"/>
    </row>
    <row r="157" spans="2:13" s="16" customFormat="1" x14ac:dyDescent="0.25">
      <c r="B157" s="19"/>
      <c r="C157" s="13"/>
      <c r="D157" s="13"/>
      <c r="E157" s="13"/>
      <c r="F157" s="13"/>
      <c r="G157" s="1"/>
      <c r="H157" s="1"/>
      <c r="I157" s="1"/>
      <c r="J157" s="1"/>
      <c r="K157" s="1"/>
      <c r="L157" s="1"/>
      <c r="M157" s="1"/>
    </row>
    <row r="158" spans="2:13" s="16" customFormat="1" x14ac:dyDescent="0.25">
      <c r="B158" s="19"/>
      <c r="C158" s="13"/>
      <c r="D158" s="13"/>
      <c r="E158" s="13"/>
      <c r="F158" s="13"/>
      <c r="G158" s="1"/>
      <c r="H158" s="1"/>
      <c r="I158" s="1"/>
      <c r="J158" s="1"/>
      <c r="K158" s="1"/>
      <c r="L158" s="1"/>
      <c r="M158" s="1"/>
    </row>
    <row r="159" spans="2:13" s="16" customFormat="1" x14ac:dyDescent="0.25">
      <c r="B159" s="19"/>
      <c r="C159" s="13"/>
      <c r="D159" s="13"/>
      <c r="E159" s="13"/>
      <c r="F159" s="13"/>
      <c r="G159" s="1"/>
      <c r="H159" s="1"/>
      <c r="I159" s="1"/>
      <c r="J159" s="1"/>
      <c r="K159" s="1"/>
      <c r="L159" s="1"/>
      <c r="M159" s="1"/>
    </row>
    <row r="160" spans="2:13" s="16" customFormat="1" x14ac:dyDescent="0.25">
      <c r="B160" s="19"/>
      <c r="C160" s="13"/>
      <c r="D160" s="13"/>
      <c r="E160" s="13"/>
      <c r="F160" s="13"/>
      <c r="G160" s="1"/>
      <c r="H160" s="1"/>
      <c r="I160" s="1"/>
      <c r="J160" s="1"/>
      <c r="K160" s="1"/>
      <c r="L160" s="1"/>
      <c r="M160" s="1"/>
    </row>
    <row r="161" spans="2:13" s="16" customFormat="1" x14ac:dyDescent="0.25">
      <c r="B161" s="19"/>
      <c r="C161" s="13"/>
      <c r="D161" s="13"/>
      <c r="E161" s="13"/>
      <c r="F161" s="13"/>
      <c r="G161" s="1"/>
      <c r="H161" s="1"/>
      <c r="I161" s="1"/>
      <c r="J161" s="1"/>
      <c r="K161" s="1"/>
      <c r="L161" s="1"/>
      <c r="M161" s="1"/>
    </row>
    <row r="162" spans="2:13" s="16" customFormat="1" x14ac:dyDescent="0.25">
      <c r="B162" s="19"/>
      <c r="C162" s="13"/>
      <c r="D162" s="13"/>
      <c r="E162" s="13"/>
      <c r="F162" s="13"/>
      <c r="G162" s="1"/>
      <c r="H162" s="1"/>
      <c r="I162" s="1"/>
      <c r="J162" s="1"/>
      <c r="K162" s="1"/>
      <c r="L162" s="1"/>
      <c r="M162" s="1"/>
    </row>
    <row r="163" spans="2:13" s="16" customFormat="1" x14ac:dyDescent="0.25">
      <c r="B163" s="19"/>
      <c r="C163" s="13"/>
      <c r="D163" s="13"/>
      <c r="E163" s="13"/>
      <c r="F163" s="13"/>
      <c r="G163" s="1"/>
      <c r="H163" s="1"/>
      <c r="I163" s="1"/>
      <c r="J163" s="1"/>
      <c r="K163" s="1"/>
      <c r="L163" s="1"/>
      <c r="M163" s="1"/>
    </row>
    <row r="164" spans="2:13" s="16" customFormat="1" x14ac:dyDescent="0.25">
      <c r="B164" s="19"/>
      <c r="C164" s="13"/>
      <c r="D164" s="13"/>
      <c r="E164" s="13"/>
      <c r="F164" s="13"/>
      <c r="G164" s="1"/>
      <c r="H164" s="1"/>
      <c r="I164" s="1"/>
      <c r="J164" s="1"/>
      <c r="K164" s="1"/>
      <c r="L164" s="1"/>
      <c r="M164" s="1"/>
    </row>
    <row r="165" spans="2:13" s="16" customFormat="1" x14ac:dyDescent="0.25">
      <c r="B165" s="19"/>
      <c r="C165" s="13"/>
      <c r="D165" s="13"/>
      <c r="E165" s="13"/>
      <c r="F165" s="13"/>
      <c r="G165" s="1"/>
      <c r="H165" s="1"/>
      <c r="I165" s="1"/>
      <c r="J165" s="1"/>
      <c r="K165" s="1"/>
      <c r="L165" s="1"/>
      <c r="M165" s="1"/>
    </row>
    <row r="166" spans="2:13" s="16" customFormat="1" x14ac:dyDescent="0.25">
      <c r="B166" s="19"/>
      <c r="C166" s="13"/>
      <c r="D166" s="13"/>
      <c r="E166" s="13"/>
      <c r="F166" s="13"/>
      <c r="G166" s="1"/>
      <c r="H166" s="1"/>
      <c r="I166" s="1"/>
      <c r="J166" s="1"/>
      <c r="K166" s="1"/>
      <c r="L166" s="1"/>
      <c r="M166" s="1"/>
    </row>
    <row r="167" spans="2:13" s="16" customFormat="1" x14ac:dyDescent="0.25">
      <c r="B167" s="19"/>
      <c r="C167" s="13"/>
      <c r="D167" s="13"/>
      <c r="E167" s="13"/>
      <c r="F167" s="13"/>
      <c r="G167" s="1"/>
      <c r="H167" s="1"/>
      <c r="I167" s="1"/>
      <c r="J167" s="1"/>
      <c r="K167" s="1"/>
      <c r="L167" s="1"/>
      <c r="M167" s="1"/>
    </row>
    <row r="168" spans="2:13" s="16" customFormat="1" x14ac:dyDescent="0.25">
      <c r="B168" s="19"/>
      <c r="C168" s="13"/>
      <c r="D168" s="13"/>
      <c r="E168" s="13"/>
      <c r="F168" s="13"/>
      <c r="G168" s="1"/>
      <c r="H168" s="1"/>
      <c r="I168" s="1"/>
      <c r="J168" s="1"/>
      <c r="K168" s="1"/>
      <c r="L168" s="1"/>
      <c r="M168" s="1"/>
    </row>
    <row r="169" spans="2:13" s="16" customFormat="1" x14ac:dyDescent="0.25">
      <c r="B169" s="19"/>
      <c r="C169" s="13"/>
      <c r="D169" s="13"/>
      <c r="E169" s="13"/>
      <c r="F169" s="13"/>
      <c r="G169" s="1"/>
      <c r="H169" s="1"/>
      <c r="I169" s="1"/>
      <c r="J169" s="1"/>
      <c r="K169" s="1"/>
      <c r="L169" s="1"/>
      <c r="M169" s="1"/>
    </row>
    <row r="170" spans="2:13" s="16" customFormat="1" x14ac:dyDescent="0.25">
      <c r="B170" s="19"/>
      <c r="C170" s="13"/>
      <c r="D170" s="13"/>
      <c r="E170" s="13"/>
      <c r="F170" s="13"/>
      <c r="G170" s="1"/>
      <c r="H170" s="1"/>
      <c r="I170" s="1"/>
      <c r="J170" s="1"/>
      <c r="K170" s="1"/>
      <c r="L170" s="1"/>
      <c r="M170" s="1"/>
    </row>
    <row r="171" spans="2:13" s="16" customFormat="1" x14ac:dyDescent="0.25">
      <c r="B171" s="19"/>
      <c r="C171" s="13"/>
      <c r="D171" s="13"/>
      <c r="E171" s="13"/>
      <c r="F171" s="13"/>
      <c r="G171" s="1"/>
      <c r="H171" s="1"/>
      <c r="I171" s="1"/>
      <c r="J171" s="1"/>
      <c r="K171" s="1"/>
      <c r="L171" s="1"/>
      <c r="M171" s="1"/>
    </row>
    <row r="172" spans="2:13" s="16" customFormat="1" x14ac:dyDescent="0.25">
      <c r="B172" s="19"/>
      <c r="C172" s="13"/>
      <c r="D172" s="13"/>
      <c r="E172" s="13"/>
      <c r="F172" s="13"/>
      <c r="G172" s="1"/>
      <c r="H172" s="1"/>
      <c r="I172" s="1"/>
      <c r="J172" s="1"/>
      <c r="K172" s="1"/>
      <c r="L172" s="1"/>
      <c r="M172" s="1"/>
    </row>
    <row r="173" spans="2:13" s="16" customFormat="1" x14ac:dyDescent="0.25">
      <c r="B173" s="19"/>
      <c r="C173" s="13"/>
      <c r="D173" s="13"/>
      <c r="E173" s="13"/>
      <c r="F173" s="13"/>
      <c r="G173" s="1"/>
      <c r="H173" s="1"/>
      <c r="I173" s="1"/>
      <c r="J173" s="1"/>
      <c r="K173" s="1"/>
      <c r="L173" s="1"/>
      <c r="M173" s="1"/>
    </row>
    <row r="174" spans="2:13" s="16" customFormat="1" x14ac:dyDescent="0.25">
      <c r="B174" s="19"/>
      <c r="C174" s="13"/>
      <c r="D174" s="13"/>
      <c r="E174" s="13"/>
      <c r="F174" s="13"/>
      <c r="G174" s="1"/>
      <c r="H174" s="1"/>
      <c r="I174" s="1"/>
      <c r="J174" s="1"/>
      <c r="K174" s="1"/>
      <c r="L174" s="1"/>
      <c r="M174" s="1"/>
    </row>
    <row r="175" spans="2:13" s="16" customFormat="1" x14ac:dyDescent="0.25">
      <c r="B175" s="19"/>
      <c r="C175" s="13"/>
      <c r="D175" s="13"/>
      <c r="E175" s="13"/>
      <c r="F175" s="13"/>
      <c r="G175" s="1"/>
      <c r="H175" s="1"/>
      <c r="I175" s="1"/>
      <c r="J175" s="1"/>
      <c r="K175" s="1"/>
      <c r="L175" s="1"/>
      <c r="M175" s="1"/>
    </row>
    <row r="176" spans="2:13" s="16" customFormat="1" x14ac:dyDescent="0.25">
      <c r="B176" s="19"/>
      <c r="C176" s="13"/>
      <c r="D176" s="13"/>
      <c r="E176" s="13"/>
      <c r="F176" s="13"/>
      <c r="G176" s="1"/>
      <c r="H176" s="1"/>
      <c r="I176" s="1"/>
      <c r="J176" s="1"/>
      <c r="K176" s="1"/>
      <c r="L176" s="1"/>
      <c r="M176" s="1"/>
    </row>
    <row r="177" spans="2:13" s="16" customFormat="1" x14ac:dyDescent="0.25">
      <c r="B177" s="19"/>
      <c r="C177" s="13"/>
      <c r="D177" s="13"/>
      <c r="E177" s="13"/>
      <c r="F177" s="13"/>
      <c r="G177" s="1"/>
      <c r="H177" s="1"/>
      <c r="I177" s="1"/>
      <c r="J177" s="1"/>
      <c r="K177" s="1"/>
      <c r="L177" s="1"/>
      <c r="M177" s="1"/>
    </row>
    <row r="178" spans="2:13" s="16" customFormat="1" x14ac:dyDescent="0.25">
      <c r="B178" s="19"/>
      <c r="C178" s="13"/>
      <c r="D178" s="13"/>
      <c r="E178" s="13"/>
      <c r="F178" s="13"/>
      <c r="G178" s="1"/>
      <c r="H178" s="1"/>
      <c r="I178" s="1"/>
      <c r="J178" s="1"/>
      <c r="K178" s="1"/>
      <c r="L178" s="1"/>
      <c r="M178" s="1"/>
    </row>
    <row r="179" spans="2:13" s="16" customFormat="1" x14ac:dyDescent="0.25">
      <c r="B179" s="19"/>
      <c r="C179" s="13"/>
      <c r="D179" s="13"/>
      <c r="E179" s="13"/>
      <c r="F179" s="13"/>
      <c r="G179" s="1"/>
      <c r="H179" s="1"/>
      <c r="I179" s="1"/>
      <c r="J179" s="1"/>
      <c r="K179" s="1"/>
      <c r="L179" s="1"/>
      <c r="M179" s="1"/>
    </row>
    <row r="180" spans="2:13" x14ac:dyDescent="0.25"/>
    <row r="181" spans="2:13" s="16" customFormat="1" x14ac:dyDescent="0.25">
      <c r="B181" s="19"/>
      <c r="C181" s="13"/>
      <c r="D181" s="13"/>
      <c r="E181" s="13"/>
      <c r="F181" s="13"/>
      <c r="G181" s="1"/>
      <c r="H181" s="1"/>
      <c r="I181" s="1"/>
      <c r="J181" s="1"/>
      <c r="K181" s="1"/>
      <c r="L181" s="1"/>
      <c r="M181" s="1"/>
    </row>
    <row r="182" spans="2:13" s="16" customFormat="1" x14ac:dyDescent="0.25">
      <c r="B182" s="19"/>
      <c r="C182" s="13"/>
      <c r="D182" s="13"/>
      <c r="E182" s="13"/>
      <c r="F182" s="13"/>
      <c r="G182" s="1"/>
      <c r="H182" s="1"/>
      <c r="I182" s="1"/>
      <c r="J182" s="1"/>
      <c r="K182" s="1"/>
      <c r="L182" s="1"/>
      <c r="M182" s="1"/>
    </row>
    <row r="183" spans="2:13" s="16" customFormat="1" x14ac:dyDescent="0.25">
      <c r="B183" s="19"/>
      <c r="C183" s="13"/>
      <c r="D183" s="13"/>
      <c r="E183" s="13"/>
      <c r="F183" s="13"/>
      <c r="G183" s="1"/>
      <c r="H183" s="1"/>
      <c r="I183" s="1"/>
      <c r="J183" s="1"/>
      <c r="K183" s="1"/>
      <c r="L183" s="1"/>
      <c r="M183" s="1"/>
    </row>
    <row r="184" spans="2:13" s="16" customFormat="1" x14ac:dyDescent="0.25">
      <c r="B184" s="19"/>
      <c r="C184" s="13"/>
      <c r="D184" s="13"/>
      <c r="E184" s="13"/>
      <c r="F184" s="13"/>
      <c r="G184" s="1"/>
      <c r="H184" s="1"/>
      <c r="I184" s="1"/>
      <c r="J184" s="1"/>
      <c r="K184" s="1"/>
      <c r="L184" s="1"/>
      <c r="M184" s="1"/>
    </row>
    <row r="185" spans="2:13" s="16" customFormat="1" x14ac:dyDescent="0.25">
      <c r="B185" s="19"/>
      <c r="C185" s="13"/>
      <c r="D185" s="13"/>
      <c r="E185" s="13"/>
      <c r="F185" s="13"/>
      <c r="G185" s="1"/>
      <c r="H185" s="1"/>
      <c r="I185" s="1"/>
      <c r="J185" s="1"/>
      <c r="K185" s="1"/>
      <c r="L185" s="1"/>
      <c r="M185" s="1"/>
    </row>
    <row r="186" spans="2:13" s="16" customFormat="1" x14ac:dyDescent="0.25">
      <c r="B186" s="19"/>
      <c r="C186" s="13"/>
      <c r="D186" s="13"/>
      <c r="E186" s="13"/>
      <c r="F186" s="13"/>
      <c r="G186" s="1"/>
      <c r="H186" s="1"/>
      <c r="I186" s="1"/>
      <c r="J186" s="1"/>
      <c r="K186" s="1"/>
      <c r="L186" s="1"/>
      <c r="M186" s="1"/>
    </row>
    <row r="187" spans="2:13" s="16" customFormat="1" x14ac:dyDescent="0.25">
      <c r="B187" s="19"/>
      <c r="C187" s="13"/>
      <c r="D187" s="13"/>
      <c r="E187" s="13"/>
      <c r="F187" s="13"/>
      <c r="G187" s="1"/>
      <c r="H187" s="1"/>
      <c r="I187" s="1"/>
      <c r="J187" s="1"/>
      <c r="K187" s="1"/>
      <c r="L187" s="1"/>
      <c r="M187" s="1"/>
    </row>
    <row r="188" spans="2:13" s="16" customFormat="1" x14ac:dyDescent="0.25">
      <c r="B188" s="19"/>
      <c r="C188" s="13"/>
      <c r="D188" s="13"/>
      <c r="E188" s="13"/>
      <c r="F188" s="13"/>
      <c r="G188" s="1"/>
      <c r="H188" s="1"/>
      <c r="I188" s="1"/>
      <c r="J188" s="1"/>
      <c r="K188" s="1"/>
      <c r="L188" s="1"/>
      <c r="M188" s="1"/>
    </row>
    <row r="189" spans="2:13" s="16" customFormat="1" x14ac:dyDescent="0.25">
      <c r="B189" s="19"/>
      <c r="C189" s="13"/>
      <c r="D189" s="13"/>
      <c r="E189" s="13"/>
      <c r="F189" s="13"/>
      <c r="G189" s="1"/>
      <c r="H189" s="1"/>
      <c r="I189" s="1"/>
      <c r="J189" s="1"/>
      <c r="K189" s="1"/>
      <c r="L189" s="1"/>
      <c r="M189" s="1"/>
    </row>
    <row r="190" spans="2:13" s="16" customFormat="1" x14ac:dyDescent="0.25">
      <c r="B190" s="19"/>
      <c r="C190" s="13"/>
      <c r="D190" s="13"/>
      <c r="E190" s="13"/>
      <c r="F190" s="13"/>
      <c r="G190" s="1"/>
      <c r="H190" s="1"/>
      <c r="I190" s="1"/>
      <c r="J190" s="1"/>
      <c r="K190" s="1"/>
      <c r="L190" s="1"/>
      <c r="M190" s="1"/>
    </row>
    <row r="191" spans="2:13" s="16" customFormat="1" x14ac:dyDescent="0.25">
      <c r="B191" s="19"/>
      <c r="C191" s="13"/>
      <c r="D191" s="13"/>
      <c r="E191" s="13"/>
      <c r="F191" s="13"/>
      <c r="G191" s="1"/>
      <c r="H191" s="1"/>
      <c r="I191" s="1"/>
      <c r="J191" s="1"/>
      <c r="K191" s="1"/>
      <c r="L191" s="1"/>
      <c r="M191" s="1"/>
    </row>
    <row r="192" spans="2:13" s="16" customFormat="1" x14ac:dyDescent="0.25">
      <c r="B192" s="19"/>
      <c r="C192" s="13"/>
      <c r="D192" s="13"/>
      <c r="E192" s="13"/>
      <c r="F192" s="13"/>
      <c r="G192" s="1"/>
      <c r="H192" s="1"/>
      <c r="I192" s="1"/>
      <c r="J192" s="1"/>
      <c r="K192" s="1"/>
      <c r="L192" s="1"/>
      <c r="M192" s="1"/>
    </row>
    <row r="193" spans="2:13" s="16" customFormat="1" x14ac:dyDescent="0.25">
      <c r="B193" s="19"/>
      <c r="C193" s="13"/>
      <c r="D193" s="13"/>
      <c r="E193" s="13"/>
      <c r="F193" s="13"/>
      <c r="G193" s="1"/>
      <c r="H193" s="1"/>
      <c r="I193" s="1"/>
      <c r="J193" s="1"/>
      <c r="K193" s="1"/>
      <c r="L193" s="1"/>
      <c r="M193" s="1"/>
    </row>
    <row r="194" spans="2:13" s="16" customFormat="1" x14ac:dyDescent="0.25">
      <c r="B194" s="19"/>
      <c r="C194" s="13"/>
      <c r="D194" s="13"/>
      <c r="E194" s="13"/>
      <c r="F194" s="13"/>
      <c r="G194" s="1"/>
      <c r="H194" s="1"/>
      <c r="I194" s="1"/>
      <c r="J194" s="1"/>
      <c r="K194" s="1"/>
      <c r="L194" s="1"/>
      <c r="M194" s="1"/>
    </row>
    <row r="195" spans="2:13" s="16" customFormat="1" x14ac:dyDescent="0.25">
      <c r="B195" s="19"/>
      <c r="C195" s="13"/>
      <c r="D195" s="13"/>
      <c r="E195" s="13"/>
      <c r="F195" s="13"/>
      <c r="G195" s="1"/>
      <c r="H195" s="1"/>
      <c r="I195" s="1"/>
      <c r="J195" s="1"/>
      <c r="K195" s="1"/>
      <c r="L195" s="1"/>
      <c r="M195" s="1"/>
    </row>
    <row r="196" spans="2:13" s="16" customFormat="1" x14ac:dyDescent="0.25">
      <c r="B196" s="19"/>
      <c r="C196" s="13"/>
      <c r="D196" s="13"/>
      <c r="E196" s="13"/>
      <c r="F196" s="13"/>
      <c r="G196" s="1"/>
      <c r="H196" s="1"/>
      <c r="I196" s="1"/>
      <c r="J196" s="1"/>
      <c r="K196" s="1"/>
      <c r="L196" s="1"/>
      <c r="M196" s="1"/>
    </row>
    <row r="197" spans="2:13" s="16" customFormat="1" x14ac:dyDescent="0.25">
      <c r="B197" s="19"/>
      <c r="C197" s="13"/>
      <c r="D197" s="13"/>
      <c r="E197" s="13"/>
      <c r="F197" s="13"/>
      <c r="G197" s="1"/>
      <c r="H197" s="1"/>
      <c r="I197" s="1"/>
      <c r="J197" s="1"/>
      <c r="K197" s="1"/>
      <c r="L197" s="1"/>
      <c r="M197" s="1"/>
    </row>
    <row r="198" spans="2:13" s="16" customFormat="1" x14ac:dyDescent="0.25">
      <c r="B198" s="19"/>
      <c r="C198" s="13"/>
      <c r="D198" s="13"/>
      <c r="E198" s="13"/>
      <c r="F198" s="13"/>
      <c r="G198" s="1"/>
      <c r="H198" s="1"/>
      <c r="I198" s="1"/>
      <c r="J198" s="1"/>
      <c r="K198" s="1"/>
      <c r="L198" s="1"/>
      <c r="M198" s="1"/>
    </row>
    <row r="199" spans="2:13" s="16" customFormat="1" x14ac:dyDescent="0.25">
      <c r="B199" s="19"/>
      <c r="C199" s="13"/>
      <c r="D199" s="13"/>
      <c r="E199" s="13"/>
      <c r="F199" s="13"/>
      <c r="G199" s="1"/>
      <c r="H199" s="1"/>
      <c r="I199" s="1"/>
      <c r="J199" s="1"/>
      <c r="K199" s="1"/>
      <c r="L199" s="1"/>
      <c r="M199" s="1"/>
    </row>
    <row r="200" spans="2:13" s="16" customFormat="1" x14ac:dyDescent="0.25">
      <c r="B200" s="19"/>
      <c r="C200" s="13"/>
      <c r="D200" s="13"/>
      <c r="E200" s="13"/>
      <c r="F200" s="13"/>
      <c r="G200" s="1"/>
      <c r="H200" s="1"/>
      <c r="I200" s="1"/>
      <c r="J200" s="1"/>
      <c r="K200" s="1"/>
      <c r="L200" s="1"/>
      <c r="M200" s="1"/>
    </row>
    <row r="201" spans="2:13" s="16" customFormat="1" x14ac:dyDescent="0.25">
      <c r="B201" s="19"/>
      <c r="C201" s="13"/>
      <c r="D201" s="13"/>
      <c r="E201" s="13"/>
      <c r="F201" s="13"/>
      <c r="G201" s="1"/>
      <c r="H201" s="1"/>
      <c r="I201" s="1"/>
      <c r="J201" s="1"/>
      <c r="K201" s="1"/>
      <c r="L201" s="1"/>
      <c r="M201" s="1"/>
    </row>
    <row r="202" spans="2:13" x14ac:dyDescent="0.25"/>
    <row r="203" spans="2:13" s="16" customFormat="1" x14ac:dyDescent="0.25">
      <c r="B203" s="19"/>
      <c r="C203" s="13"/>
      <c r="D203" s="13"/>
      <c r="E203" s="13"/>
      <c r="F203" s="13"/>
      <c r="G203" s="1"/>
      <c r="H203" s="1"/>
      <c r="I203" s="1"/>
      <c r="J203" s="1"/>
      <c r="K203" s="1"/>
      <c r="L203" s="1"/>
      <c r="M203" s="1"/>
    </row>
    <row r="204" spans="2:13" s="16" customFormat="1" x14ac:dyDescent="0.25">
      <c r="B204" s="19"/>
      <c r="C204" s="13"/>
      <c r="D204" s="13"/>
      <c r="E204" s="13"/>
      <c r="F204" s="13"/>
      <c r="G204" s="1"/>
      <c r="H204" s="1"/>
      <c r="I204" s="1"/>
      <c r="J204" s="1"/>
      <c r="K204" s="1"/>
      <c r="L204" s="1"/>
      <c r="M204" s="1"/>
    </row>
    <row r="205" spans="2:13" x14ac:dyDescent="0.25"/>
  </sheetData>
  <mergeCells count="7">
    <mergeCell ref="A2:F2"/>
    <mergeCell ref="A5:A7"/>
    <mergeCell ref="B5:B7"/>
    <mergeCell ref="C5:C7"/>
    <mergeCell ref="D5:F5"/>
    <mergeCell ref="D6:D7"/>
    <mergeCell ref="E6:F6"/>
  </mergeCells>
  <pageMargins left="0.11811023622047245" right="0.11811023622047245" top="0.15748031496062992" bottom="0.15748031496062992" header="0.31496062992125984" footer="0.31496062992125984"/>
  <pageSetup paperSize="9" scale="75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94"/>
  <sheetViews>
    <sheetView topLeftCell="A22" workbookViewId="0">
      <selection activeCell="B30" sqref="B30"/>
    </sheetView>
  </sheetViews>
  <sheetFormatPr defaultColWidth="0" defaultRowHeight="15" zeroHeight="1" x14ac:dyDescent="0.25"/>
  <cols>
    <col min="1" max="1" width="5.42578125" style="16" customWidth="1"/>
    <col min="2" max="2" width="69.5703125" style="19" customWidth="1"/>
    <col min="3" max="3" width="15.28515625" style="13" customWidth="1"/>
    <col min="4" max="4" width="14.42578125" style="13" customWidth="1"/>
    <col min="5" max="5" width="12" style="13" customWidth="1"/>
    <col min="6" max="6" width="16.28515625" style="13" customWidth="1"/>
    <col min="7" max="7" width="14.28515625" style="1" customWidth="1"/>
    <col min="8" max="8" width="9.140625" style="1" customWidth="1"/>
    <col min="9" max="13" width="0" style="1" hidden="1" customWidth="1"/>
    <col min="14" max="16384" width="9.140625" style="1" hidden="1"/>
  </cols>
  <sheetData>
    <row r="1" spans="1:13" x14ac:dyDescent="0.25"/>
    <row r="2" spans="1:13" ht="42.75" customHeight="1" x14ac:dyDescent="0.3">
      <c r="A2" s="39" t="s">
        <v>49</v>
      </c>
      <c r="B2" s="39"/>
      <c r="C2" s="39"/>
      <c r="D2" s="39"/>
      <c r="E2" s="39"/>
      <c r="F2" s="39"/>
      <c r="G2" s="2"/>
      <c r="H2" s="2"/>
      <c r="I2" s="2"/>
      <c r="J2" s="2"/>
      <c r="K2" s="2"/>
      <c r="L2" s="2"/>
      <c r="M2" s="2"/>
    </row>
    <row r="3" spans="1:13" ht="15.75" customHeight="1" x14ac:dyDescent="0.3">
      <c r="B3" s="20"/>
      <c r="C3" s="14"/>
      <c r="D3" s="14"/>
      <c r="E3" s="14"/>
      <c r="F3" s="14"/>
      <c r="G3" s="10"/>
      <c r="H3" s="10"/>
      <c r="I3" s="10"/>
      <c r="J3" s="10"/>
      <c r="K3" s="10"/>
      <c r="L3" s="10"/>
      <c r="M3" s="10"/>
    </row>
    <row r="4" spans="1:13" x14ac:dyDescent="0.25">
      <c r="F4" s="15" t="s">
        <v>6</v>
      </c>
    </row>
    <row r="5" spans="1:13" ht="20.25" customHeight="1" x14ac:dyDescent="0.25">
      <c r="A5" s="40" t="s">
        <v>0</v>
      </c>
      <c r="B5" s="41" t="s">
        <v>1</v>
      </c>
      <c r="C5" s="44" t="s">
        <v>51</v>
      </c>
      <c r="D5" s="44" t="s">
        <v>50</v>
      </c>
      <c r="E5" s="44"/>
      <c r="F5" s="44"/>
    </row>
    <row r="6" spans="1:13" ht="36" customHeight="1" x14ac:dyDescent="0.25">
      <c r="A6" s="40"/>
      <c r="B6" s="42"/>
      <c r="C6" s="44"/>
      <c r="D6" s="44" t="s">
        <v>2</v>
      </c>
      <c r="E6" s="44" t="s">
        <v>3</v>
      </c>
      <c r="F6" s="44"/>
    </row>
    <row r="7" spans="1:13" ht="25.5" customHeight="1" x14ac:dyDescent="0.25">
      <c r="A7" s="40"/>
      <c r="B7" s="43"/>
      <c r="C7" s="44"/>
      <c r="D7" s="44"/>
      <c r="E7" s="29" t="s">
        <v>4</v>
      </c>
      <c r="F7" s="29" t="s">
        <v>5</v>
      </c>
    </row>
    <row r="8" spans="1:13" s="9" customFormat="1" ht="18" customHeight="1" x14ac:dyDescent="0.2">
      <c r="A8" s="7">
        <v>1</v>
      </c>
      <c r="B8" s="21" t="s">
        <v>13</v>
      </c>
      <c r="C8" s="4">
        <f>C9+C11+C13</f>
        <v>269.39999999999998</v>
      </c>
      <c r="D8" s="4">
        <f>D9+D11+D13+D10+D12+D15+D17+D16+D14</f>
        <v>947.9</v>
      </c>
      <c r="E8" s="4" t="s">
        <v>58</v>
      </c>
      <c r="F8" s="4">
        <f>D8-C8</f>
        <v>678.5</v>
      </c>
    </row>
    <row r="9" spans="1:13" ht="62.25" customHeight="1" x14ac:dyDescent="0.25">
      <c r="A9" s="3">
        <v>2</v>
      </c>
      <c r="B9" s="18" t="s">
        <v>19</v>
      </c>
      <c r="C9" s="29">
        <v>46.9</v>
      </c>
      <c r="D9" s="29">
        <v>0</v>
      </c>
      <c r="E9" s="29"/>
      <c r="F9" s="29">
        <f t="shared" ref="F9:F50" si="0">D9-C9</f>
        <v>-46.9</v>
      </c>
    </row>
    <row r="10" spans="1:13" ht="19.5" customHeight="1" x14ac:dyDescent="0.25">
      <c r="A10" s="3">
        <v>3</v>
      </c>
      <c r="B10" s="18" t="s">
        <v>42</v>
      </c>
      <c r="C10" s="29">
        <v>0</v>
      </c>
      <c r="D10" s="29">
        <v>0.9</v>
      </c>
      <c r="E10" s="29"/>
      <c r="F10" s="29">
        <f t="shared" si="0"/>
        <v>0.9</v>
      </c>
    </row>
    <row r="11" spans="1:13" ht="31.5" customHeight="1" x14ac:dyDescent="0.25">
      <c r="A11" s="3">
        <v>4</v>
      </c>
      <c r="B11" s="18" t="s">
        <v>20</v>
      </c>
      <c r="C11" s="29">
        <v>135</v>
      </c>
      <c r="D11" s="29">
        <v>10</v>
      </c>
      <c r="E11" s="29">
        <f t="shared" ref="E11:E42" si="1">D11/C11*100</f>
        <v>7.4074074074074066</v>
      </c>
      <c r="F11" s="29">
        <f t="shared" si="0"/>
        <v>-125</v>
      </c>
    </row>
    <row r="12" spans="1:13" ht="45.75" customHeight="1" x14ac:dyDescent="0.25">
      <c r="A12" s="3">
        <v>5</v>
      </c>
      <c r="B12" s="18" t="s">
        <v>43</v>
      </c>
      <c r="C12" s="29">
        <v>0</v>
      </c>
      <c r="D12" s="29">
        <v>613.4</v>
      </c>
      <c r="E12" s="29"/>
      <c r="F12" s="29">
        <f t="shared" si="0"/>
        <v>613.4</v>
      </c>
    </row>
    <row r="13" spans="1:13" ht="49.5" customHeight="1" x14ac:dyDescent="0.25">
      <c r="A13" s="3">
        <v>6</v>
      </c>
      <c r="B13" s="18" t="s">
        <v>9</v>
      </c>
      <c r="C13" s="29">
        <v>87.5</v>
      </c>
      <c r="D13" s="29">
        <v>10</v>
      </c>
      <c r="E13" s="29">
        <f t="shared" si="1"/>
        <v>11.428571428571429</v>
      </c>
      <c r="F13" s="29">
        <f t="shared" si="0"/>
        <v>-77.5</v>
      </c>
    </row>
    <row r="14" spans="1:13" ht="64.5" customHeight="1" x14ac:dyDescent="0.25">
      <c r="A14" s="3">
        <v>7</v>
      </c>
      <c r="B14" s="18" t="s">
        <v>52</v>
      </c>
      <c r="C14" s="29">
        <v>0</v>
      </c>
      <c r="D14" s="29">
        <v>3</v>
      </c>
      <c r="E14" s="29"/>
      <c r="F14" s="29">
        <f t="shared" si="0"/>
        <v>3</v>
      </c>
    </row>
    <row r="15" spans="1:13" ht="67.5" customHeight="1" x14ac:dyDescent="0.25">
      <c r="A15" s="3">
        <v>8</v>
      </c>
      <c r="B15" s="18" t="s">
        <v>44</v>
      </c>
      <c r="C15" s="29">
        <v>0</v>
      </c>
      <c r="D15" s="29">
        <v>57.2</v>
      </c>
      <c r="E15" s="29"/>
      <c r="F15" s="29">
        <f t="shared" si="0"/>
        <v>57.2</v>
      </c>
    </row>
    <row r="16" spans="1:13" ht="84" customHeight="1" x14ac:dyDescent="0.25">
      <c r="A16" s="3">
        <v>9</v>
      </c>
      <c r="B16" s="18" t="s">
        <v>53</v>
      </c>
      <c r="C16" s="29">
        <v>0</v>
      </c>
      <c r="D16" s="29">
        <v>179.1</v>
      </c>
      <c r="E16" s="29"/>
      <c r="F16" s="29">
        <f t="shared" si="0"/>
        <v>179.1</v>
      </c>
    </row>
    <row r="17" spans="1:7" ht="80.25" customHeight="1" x14ac:dyDescent="0.25">
      <c r="A17" s="3">
        <v>10</v>
      </c>
      <c r="B17" s="18" t="s">
        <v>45</v>
      </c>
      <c r="C17" s="29">
        <v>0</v>
      </c>
      <c r="D17" s="29">
        <v>74.3</v>
      </c>
      <c r="E17" s="29"/>
      <c r="F17" s="29">
        <f t="shared" si="0"/>
        <v>74.3</v>
      </c>
    </row>
    <row r="18" spans="1:7" s="9" customFormat="1" ht="31.5" customHeight="1" x14ac:dyDescent="0.2">
      <c r="A18" s="7">
        <v>11</v>
      </c>
      <c r="B18" s="21" t="s">
        <v>14</v>
      </c>
      <c r="C18" s="4">
        <f>C19+C20+C21+C22+C23+C24+C25+C26+C27+C28+C29</f>
        <v>59286.799999999996</v>
      </c>
      <c r="D18" s="4">
        <f>D19+D20+D21+D22+D23+D24+D25+D26+D27+D28+D29+D30</f>
        <v>11613.699999999999</v>
      </c>
      <c r="E18" s="4">
        <f t="shared" si="1"/>
        <v>19.58901475539243</v>
      </c>
      <c r="F18" s="4">
        <f t="shared" si="0"/>
        <v>-47673.1</v>
      </c>
    </row>
    <row r="19" spans="1:7" ht="78.75" customHeight="1" x14ac:dyDescent="0.25">
      <c r="A19" s="3">
        <v>12</v>
      </c>
      <c r="B19" s="18" t="s">
        <v>21</v>
      </c>
      <c r="C19" s="29">
        <v>32445.9</v>
      </c>
      <c r="D19" s="29">
        <v>5341.5</v>
      </c>
      <c r="E19" s="29">
        <f t="shared" si="1"/>
        <v>16.462788826939612</v>
      </c>
      <c r="F19" s="29">
        <f t="shared" si="0"/>
        <v>-27104.400000000001</v>
      </c>
    </row>
    <row r="20" spans="1:7" ht="78.75" customHeight="1" x14ac:dyDescent="0.25">
      <c r="A20" s="3">
        <v>13</v>
      </c>
      <c r="B20" s="18" t="s">
        <v>22</v>
      </c>
      <c r="C20" s="29">
        <v>4797.7</v>
      </c>
      <c r="D20" s="29">
        <v>987.5</v>
      </c>
      <c r="E20" s="29">
        <f t="shared" si="1"/>
        <v>20.582779248389855</v>
      </c>
      <c r="F20" s="29">
        <f t="shared" si="0"/>
        <v>-3810.2</v>
      </c>
    </row>
    <row r="21" spans="1:7" ht="33.75" customHeight="1" x14ac:dyDescent="0.25">
      <c r="A21" s="3">
        <v>14</v>
      </c>
      <c r="B21" s="18" t="s">
        <v>23</v>
      </c>
      <c r="C21" s="29">
        <v>5762.7</v>
      </c>
      <c r="D21" s="29">
        <v>1371.3</v>
      </c>
      <c r="E21" s="29">
        <f t="shared" si="1"/>
        <v>23.796137227341347</v>
      </c>
      <c r="F21" s="29">
        <f t="shared" si="0"/>
        <v>-4391.3999999999996</v>
      </c>
    </row>
    <row r="22" spans="1:7" ht="54.75" customHeight="1" x14ac:dyDescent="0.25">
      <c r="A22" s="3">
        <v>15</v>
      </c>
      <c r="B22" s="18" t="s">
        <v>54</v>
      </c>
      <c r="C22" s="29">
        <v>49.7</v>
      </c>
      <c r="D22" s="29">
        <v>1.2</v>
      </c>
      <c r="E22" s="29">
        <f t="shared" si="1"/>
        <v>2.4144869215291749</v>
      </c>
      <c r="F22" s="29">
        <f t="shared" si="0"/>
        <v>-48.5</v>
      </c>
    </row>
    <row r="23" spans="1:7" ht="48.75" customHeight="1" x14ac:dyDescent="0.25">
      <c r="A23" s="3">
        <v>16</v>
      </c>
      <c r="B23" s="18" t="s">
        <v>25</v>
      </c>
      <c r="C23" s="29">
        <v>75</v>
      </c>
      <c r="D23" s="29">
        <v>0</v>
      </c>
      <c r="E23" s="29"/>
      <c r="F23" s="29">
        <f t="shared" si="0"/>
        <v>-75</v>
      </c>
    </row>
    <row r="24" spans="1:7" ht="96.75" customHeight="1" x14ac:dyDescent="0.25">
      <c r="A24" s="3">
        <v>17</v>
      </c>
      <c r="B24" s="18" t="s">
        <v>26</v>
      </c>
      <c r="C24" s="29">
        <v>8488</v>
      </c>
      <c r="D24" s="29">
        <v>2170.4</v>
      </c>
      <c r="E24" s="29">
        <f t="shared" si="1"/>
        <v>25.570216776625827</v>
      </c>
      <c r="F24" s="29">
        <f t="shared" si="0"/>
        <v>-6317.6</v>
      </c>
    </row>
    <row r="25" spans="1:7" ht="31.5" customHeight="1" x14ac:dyDescent="0.25">
      <c r="A25" s="3">
        <v>18</v>
      </c>
      <c r="B25" s="18" t="s">
        <v>20</v>
      </c>
      <c r="C25" s="29">
        <v>1528.5</v>
      </c>
      <c r="D25" s="29">
        <v>438.7</v>
      </c>
      <c r="E25" s="29">
        <f t="shared" si="1"/>
        <v>28.701341184167482</v>
      </c>
      <c r="F25" s="29">
        <f t="shared" si="0"/>
        <v>-1089.8</v>
      </c>
      <c r="G25" s="25"/>
    </row>
    <row r="26" spans="1:7" ht="100.5" customHeight="1" x14ac:dyDescent="0.25">
      <c r="A26" s="3">
        <v>19</v>
      </c>
      <c r="B26" s="18" t="s">
        <v>27</v>
      </c>
      <c r="C26" s="29">
        <v>2409.3000000000002</v>
      </c>
      <c r="D26" s="29">
        <v>303.60000000000002</v>
      </c>
      <c r="E26" s="29">
        <f t="shared" si="1"/>
        <v>12.601170464450256</v>
      </c>
      <c r="F26" s="29">
        <f t="shared" si="0"/>
        <v>-2105.7000000000003</v>
      </c>
    </row>
    <row r="27" spans="1:7" ht="50.25" customHeight="1" x14ac:dyDescent="0.25">
      <c r="A27" s="3">
        <v>20</v>
      </c>
      <c r="B27" s="18" t="s">
        <v>28</v>
      </c>
      <c r="C27" s="29">
        <v>3280</v>
      </c>
      <c r="D27" s="29">
        <v>733.4</v>
      </c>
      <c r="E27" s="29">
        <f t="shared" si="1"/>
        <v>22.359756097560975</v>
      </c>
      <c r="F27" s="29">
        <f t="shared" si="0"/>
        <v>-2546.6</v>
      </c>
    </row>
    <row r="28" spans="1:7" ht="63.75" customHeight="1" x14ac:dyDescent="0.25">
      <c r="A28" s="3">
        <v>21</v>
      </c>
      <c r="B28" s="18" t="s">
        <v>29</v>
      </c>
      <c r="C28" s="29">
        <v>450</v>
      </c>
      <c r="D28" s="29">
        <v>82.3</v>
      </c>
      <c r="E28" s="29">
        <f t="shared" si="1"/>
        <v>18.288888888888888</v>
      </c>
      <c r="F28" s="29">
        <f t="shared" si="0"/>
        <v>-367.7</v>
      </c>
    </row>
    <row r="29" spans="1:7" ht="78.75" customHeight="1" x14ac:dyDescent="0.25">
      <c r="A29" s="3">
        <v>22</v>
      </c>
      <c r="B29" s="18" t="s">
        <v>30</v>
      </c>
      <c r="C29" s="29">
        <v>0</v>
      </c>
      <c r="D29" s="29">
        <v>141.80000000000001</v>
      </c>
      <c r="E29" s="29"/>
      <c r="F29" s="29">
        <f t="shared" si="0"/>
        <v>141.80000000000001</v>
      </c>
    </row>
    <row r="30" spans="1:7" ht="33" customHeight="1" x14ac:dyDescent="0.25">
      <c r="A30" s="3">
        <v>23</v>
      </c>
      <c r="B30" s="18" t="s">
        <v>31</v>
      </c>
      <c r="C30" s="29">
        <v>0</v>
      </c>
      <c r="D30" s="29">
        <v>42</v>
      </c>
      <c r="E30" s="29"/>
      <c r="F30" s="29">
        <f t="shared" si="0"/>
        <v>42</v>
      </c>
    </row>
    <row r="31" spans="1:7" s="9" customFormat="1" ht="30.75" customHeight="1" x14ac:dyDescent="0.2">
      <c r="A31" s="7">
        <v>24</v>
      </c>
      <c r="B31" s="21" t="s">
        <v>15</v>
      </c>
      <c r="C31" s="8">
        <f>C32+C33</f>
        <v>5576836.8000000007</v>
      </c>
      <c r="D31" s="8">
        <f>D32+D33</f>
        <v>1186984.8</v>
      </c>
      <c r="E31" s="4">
        <f t="shared" si="1"/>
        <v>21.284194653141004</v>
      </c>
      <c r="F31" s="4">
        <f t="shared" si="0"/>
        <v>-4389852.0000000009</v>
      </c>
    </row>
    <row r="32" spans="1:7" ht="31.5" x14ac:dyDescent="0.25">
      <c r="A32" s="3">
        <v>25</v>
      </c>
      <c r="B32" s="22" t="s">
        <v>7</v>
      </c>
      <c r="C32" s="11">
        <v>5573123.9000000004</v>
      </c>
      <c r="D32" s="29">
        <v>1220004.3</v>
      </c>
      <c r="E32" s="29">
        <f t="shared" si="1"/>
        <v>21.890851915206838</v>
      </c>
      <c r="F32" s="29">
        <f t="shared" si="0"/>
        <v>-4353119.6000000006</v>
      </c>
    </row>
    <row r="33" spans="1:6" ht="47.25" x14ac:dyDescent="0.25">
      <c r="A33" s="3">
        <v>26</v>
      </c>
      <c r="B33" s="23" t="s">
        <v>33</v>
      </c>
      <c r="C33" s="29">
        <v>3712.9</v>
      </c>
      <c r="D33" s="29">
        <v>-33019.5</v>
      </c>
      <c r="E33" s="29"/>
      <c r="F33" s="29">
        <f t="shared" si="0"/>
        <v>-36732.400000000001</v>
      </c>
    </row>
    <row r="34" spans="1:6" s="9" customFormat="1" ht="30.75" customHeight="1" x14ac:dyDescent="0.2">
      <c r="A34" s="7">
        <v>27</v>
      </c>
      <c r="B34" s="21" t="s">
        <v>16</v>
      </c>
      <c r="C34" s="4">
        <f>C35+C36</f>
        <v>1975.3</v>
      </c>
      <c r="D34" s="4">
        <f>D35+D36+D37</f>
        <v>2281.6999999999998</v>
      </c>
      <c r="E34" s="4">
        <f t="shared" si="1"/>
        <v>115.51156786310939</v>
      </c>
      <c r="F34" s="4">
        <f t="shared" si="0"/>
        <v>306.39999999999986</v>
      </c>
    </row>
    <row r="35" spans="1:6" ht="31.5" x14ac:dyDescent="0.25">
      <c r="A35" s="3">
        <v>28</v>
      </c>
      <c r="B35" s="22" t="s">
        <v>20</v>
      </c>
      <c r="C35" s="29">
        <v>222.1</v>
      </c>
      <c r="D35" s="29">
        <v>122.2</v>
      </c>
      <c r="E35" s="29">
        <f t="shared" si="1"/>
        <v>55.020261143629</v>
      </c>
      <c r="F35" s="29">
        <f t="shared" si="0"/>
        <v>-99.899999999999991</v>
      </c>
    </row>
    <row r="36" spans="1:6" ht="33" customHeight="1" x14ac:dyDescent="0.25">
      <c r="A36" s="3">
        <v>29</v>
      </c>
      <c r="B36" s="22" t="s">
        <v>34</v>
      </c>
      <c r="C36" s="29">
        <v>1753.2</v>
      </c>
      <c r="D36" s="29">
        <v>0</v>
      </c>
      <c r="E36" s="29"/>
      <c r="F36" s="29">
        <f t="shared" si="0"/>
        <v>-1753.2</v>
      </c>
    </row>
    <row r="37" spans="1:6" ht="65.25" customHeight="1" x14ac:dyDescent="0.25">
      <c r="A37" s="3">
        <v>30</v>
      </c>
      <c r="B37" s="22" t="s">
        <v>46</v>
      </c>
      <c r="C37" s="29">
        <v>0</v>
      </c>
      <c r="D37" s="29">
        <v>2159.5</v>
      </c>
      <c r="E37" s="29"/>
      <c r="F37" s="29">
        <f t="shared" si="0"/>
        <v>2159.5</v>
      </c>
    </row>
    <row r="38" spans="1:6" s="9" customFormat="1" ht="31.5" x14ac:dyDescent="0.2">
      <c r="A38" s="7">
        <v>31</v>
      </c>
      <c r="B38" s="21" t="s">
        <v>17</v>
      </c>
      <c r="C38" s="4">
        <f>C39+C40</f>
        <v>13948.099999999999</v>
      </c>
      <c r="D38" s="4">
        <f>D39+D40</f>
        <v>1489.3</v>
      </c>
      <c r="E38" s="4">
        <f t="shared" si="1"/>
        <v>10.67743993805608</v>
      </c>
      <c r="F38" s="4">
        <f t="shared" si="0"/>
        <v>-12458.8</v>
      </c>
    </row>
    <row r="39" spans="1:6" ht="79.5" customHeight="1" x14ac:dyDescent="0.25">
      <c r="A39" s="3">
        <v>32</v>
      </c>
      <c r="B39" s="18" t="s">
        <v>35</v>
      </c>
      <c r="C39" s="29">
        <v>13895.8</v>
      </c>
      <c r="D39" s="29">
        <v>1486.8</v>
      </c>
      <c r="E39" s="29">
        <f t="shared" si="1"/>
        <v>10.699635861195469</v>
      </c>
      <c r="F39" s="29">
        <f t="shared" si="0"/>
        <v>-12409</v>
      </c>
    </row>
    <row r="40" spans="1:6" ht="48" customHeight="1" x14ac:dyDescent="0.25">
      <c r="A40" s="3">
        <v>33</v>
      </c>
      <c r="B40" s="22" t="s">
        <v>36</v>
      </c>
      <c r="C40" s="29">
        <v>52.3</v>
      </c>
      <c r="D40" s="29">
        <v>2.5</v>
      </c>
      <c r="E40" s="29">
        <f t="shared" si="1"/>
        <v>4.7801147227533463</v>
      </c>
      <c r="F40" s="29">
        <f t="shared" si="0"/>
        <v>-49.8</v>
      </c>
    </row>
    <row r="41" spans="1:6" s="9" customFormat="1" ht="30" customHeight="1" x14ac:dyDescent="0.2">
      <c r="A41" s="7">
        <v>34</v>
      </c>
      <c r="B41" s="21" t="s">
        <v>18</v>
      </c>
      <c r="C41" s="5">
        <f>C42+C44</f>
        <v>118</v>
      </c>
      <c r="D41" s="5">
        <f>D42+D43+D44</f>
        <v>5.4</v>
      </c>
      <c r="E41" s="4">
        <f t="shared" si="1"/>
        <v>4.5762711864406782</v>
      </c>
      <c r="F41" s="4">
        <f t="shared" si="0"/>
        <v>-112.6</v>
      </c>
    </row>
    <row r="42" spans="1:6" ht="32.25" customHeight="1" x14ac:dyDescent="0.25">
      <c r="A42" s="3">
        <v>35</v>
      </c>
      <c r="B42" s="18" t="s">
        <v>8</v>
      </c>
      <c r="C42" s="6">
        <v>70</v>
      </c>
      <c r="D42" s="6">
        <v>5</v>
      </c>
      <c r="E42" s="29">
        <f t="shared" si="1"/>
        <v>7.1428571428571423</v>
      </c>
      <c r="F42" s="29">
        <f t="shared" si="0"/>
        <v>-65</v>
      </c>
    </row>
    <row r="43" spans="1:6" ht="141.75" customHeight="1" x14ac:dyDescent="0.25">
      <c r="A43" s="3">
        <v>36</v>
      </c>
      <c r="B43" s="18" t="s">
        <v>47</v>
      </c>
      <c r="C43" s="6">
        <v>0</v>
      </c>
      <c r="D43" s="6">
        <v>0.4</v>
      </c>
      <c r="E43" s="29"/>
      <c r="F43" s="29">
        <f t="shared" si="0"/>
        <v>0.4</v>
      </c>
    </row>
    <row r="44" spans="1:6" ht="98.25" customHeight="1" x14ac:dyDescent="0.25">
      <c r="A44" s="3">
        <v>37</v>
      </c>
      <c r="B44" s="18" t="s">
        <v>26</v>
      </c>
      <c r="C44" s="6">
        <v>48</v>
      </c>
      <c r="D44" s="6">
        <v>0</v>
      </c>
      <c r="E44" s="29"/>
      <c r="F44" s="29">
        <f t="shared" si="0"/>
        <v>-48</v>
      </c>
    </row>
    <row r="45" spans="1:6" s="9" customFormat="1" ht="16.5" customHeight="1" x14ac:dyDescent="0.2">
      <c r="A45" s="7">
        <v>38</v>
      </c>
      <c r="B45" s="21" t="s">
        <v>55</v>
      </c>
      <c r="C45" s="5">
        <f>C46</f>
        <v>0</v>
      </c>
      <c r="D45" s="5">
        <f>D46</f>
        <v>0.6</v>
      </c>
      <c r="E45" s="4"/>
      <c r="F45" s="4">
        <f t="shared" si="0"/>
        <v>0.6</v>
      </c>
    </row>
    <row r="46" spans="1:6" ht="47.25" customHeight="1" x14ac:dyDescent="0.25">
      <c r="A46" s="3">
        <v>39</v>
      </c>
      <c r="B46" s="18" t="s">
        <v>41</v>
      </c>
      <c r="C46" s="6">
        <v>0</v>
      </c>
      <c r="D46" s="6">
        <v>0.6</v>
      </c>
      <c r="E46" s="29"/>
      <c r="F46" s="29">
        <f t="shared" si="0"/>
        <v>0.6</v>
      </c>
    </row>
    <row r="47" spans="1:6" s="9" customFormat="1" ht="30.75" customHeight="1" x14ac:dyDescent="0.2">
      <c r="A47" s="7">
        <v>40</v>
      </c>
      <c r="B47" s="21" t="s">
        <v>40</v>
      </c>
      <c r="C47" s="5">
        <f>C48</f>
        <v>0</v>
      </c>
      <c r="D47" s="5">
        <f>D48</f>
        <v>1.7</v>
      </c>
      <c r="E47" s="4"/>
      <c r="F47" s="4">
        <f t="shared" si="0"/>
        <v>1.7</v>
      </c>
    </row>
    <row r="48" spans="1:6" ht="47.25" customHeight="1" x14ac:dyDescent="0.25">
      <c r="A48" s="3">
        <v>41</v>
      </c>
      <c r="B48" s="18" t="s">
        <v>41</v>
      </c>
      <c r="C48" s="6">
        <v>0</v>
      </c>
      <c r="D48" s="6">
        <v>1.7</v>
      </c>
      <c r="E48" s="29"/>
      <c r="F48" s="29">
        <f t="shared" si="0"/>
        <v>1.7</v>
      </c>
    </row>
    <row r="49" spans="1:13" s="9" customFormat="1" ht="31.5" x14ac:dyDescent="0.2">
      <c r="A49" s="7">
        <v>42</v>
      </c>
      <c r="B49" s="36" t="s">
        <v>57</v>
      </c>
      <c r="C49" s="33">
        <f>C50</f>
        <v>0</v>
      </c>
      <c r="D49" s="33">
        <f>D50</f>
        <v>7.6</v>
      </c>
      <c r="E49" s="4"/>
      <c r="F49" s="4">
        <f t="shared" si="0"/>
        <v>7.6</v>
      </c>
    </row>
    <row r="50" spans="1:13" ht="80.25" customHeight="1" x14ac:dyDescent="0.25">
      <c r="A50" s="3">
        <v>43</v>
      </c>
      <c r="B50" s="18" t="s">
        <v>56</v>
      </c>
      <c r="C50" s="32">
        <v>0</v>
      </c>
      <c r="D50" s="32">
        <v>7.6</v>
      </c>
      <c r="E50" s="29"/>
      <c r="F50" s="29">
        <f t="shared" si="0"/>
        <v>7.6</v>
      </c>
    </row>
    <row r="51" spans="1:13" hidden="1" x14ac:dyDescent="0.25"/>
    <row r="52" spans="1:13" hidden="1" x14ac:dyDescent="0.25"/>
    <row r="53" spans="1:13" hidden="1" x14ac:dyDescent="0.25"/>
    <row r="54" spans="1:13" hidden="1" x14ac:dyDescent="0.25"/>
    <row r="55" spans="1:13" hidden="1" x14ac:dyDescent="0.25"/>
    <row r="56" spans="1:13" hidden="1" x14ac:dyDescent="0.25"/>
    <row r="57" spans="1:13" s="17" customFormat="1" hidden="1" x14ac:dyDescent="0.25">
      <c r="A57" s="16"/>
      <c r="B57" s="19"/>
      <c r="C57" s="13"/>
      <c r="D57" s="13"/>
      <c r="E57" s="13"/>
      <c r="F57" s="13"/>
      <c r="G57" s="1"/>
      <c r="H57" s="1"/>
      <c r="I57" s="1"/>
      <c r="J57" s="1"/>
      <c r="K57" s="1"/>
      <c r="L57" s="1"/>
      <c r="M57" s="1"/>
    </row>
    <row r="58" spans="1:13" s="17" customFormat="1" hidden="1" x14ac:dyDescent="0.25">
      <c r="A58" s="16"/>
      <c r="B58" s="19"/>
      <c r="C58" s="13"/>
      <c r="D58" s="13"/>
      <c r="E58" s="13"/>
      <c r="F58" s="13"/>
      <c r="G58" s="1"/>
      <c r="H58" s="1"/>
      <c r="I58" s="1"/>
      <c r="J58" s="1"/>
      <c r="K58" s="1"/>
      <c r="L58" s="1"/>
      <c r="M58" s="1"/>
    </row>
    <row r="59" spans="1:13" s="17" customFormat="1" hidden="1" x14ac:dyDescent="0.25">
      <c r="A59" s="16"/>
      <c r="B59" s="19"/>
      <c r="C59" s="13"/>
      <c r="D59" s="13"/>
      <c r="E59" s="13"/>
      <c r="F59" s="13"/>
      <c r="G59" s="1"/>
      <c r="H59" s="1"/>
      <c r="I59" s="1"/>
      <c r="J59" s="1"/>
      <c r="K59" s="1"/>
      <c r="L59" s="1"/>
      <c r="M59" s="1"/>
    </row>
    <row r="60" spans="1:13" s="17" customFormat="1" hidden="1" x14ac:dyDescent="0.25">
      <c r="A60" s="16"/>
      <c r="B60" s="19"/>
      <c r="C60" s="13"/>
      <c r="D60" s="13"/>
      <c r="E60" s="13"/>
      <c r="F60" s="13"/>
      <c r="G60" s="1"/>
      <c r="H60" s="1"/>
      <c r="I60" s="1"/>
      <c r="J60" s="1"/>
      <c r="K60" s="1"/>
      <c r="L60" s="1"/>
      <c r="M60" s="1"/>
    </row>
    <row r="61" spans="1:13" s="17" customFormat="1" hidden="1" x14ac:dyDescent="0.25">
      <c r="A61" s="16"/>
      <c r="B61" s="19"/>
      <c r="C61" s="13"/>
      <c r="D61" s="13"/>
      <c r="E61" s="13"/>
      <c r="F61" s="13"/>
      <c r="G61" s="1"/>
      <c r="H61" s="1"/>
      <c r="I61" s="1"/>
      <c r="J61" s="1"/>
      <c r="K61" s="1"/>
      <c r="L61" s="1"/>
      <c r="M61" s="1"/>
    </row>
    <row r="62" spans="1:13" s="17" customFormat="1" hidden="1" x14ac:dyDescent="0.25">
      <c r="A62" s="16"/>
      <c r="B62" s="19"/>
      <c r="C62" s="13"/>
      <c r="D62" s="13"/>
      <c r="E62" s="13"/>
      <c r="F62" s="13"/>
      <c r="G62" s="1"/>
      <c r="H62" s="1"/>
      <c r="I62" s="1"/>
      <c r="J62" s="1"/>
      <c r="K62" s="1"/>
      <c r="L62" s="1"/>
      <c r="M62" s="1"/>
    </row>
    <row r="63" spans="1:13" s="17" customFormat="1" hidden="1" x14ac:dyDescent="0.25">
      <c r="A63" s="16"/>
      <c r="B63" s="19"/>
      <c r="C63" s="13"/>
      <c r="D63" s="13"/>
      <c r="E63" s="13"/>
      <c r="F63" s="13"/>
      <c r="G63" s="1"/>
      <c r="H63" s="1"/>
      <c r="I63" s="1"/>
      <c r="J63" s="1"/>
      <c r="K63" s="1"/>
      <c r="L63" s="1"/>
      <c r="M63" s="1"/>
    </row>
    <row r="64" spans="1:13" s="17" customFormat="1" hidden="1" x14ac:dyDescent="0.25">
      <c r="A64" s="16"/>
      <c r="B64" s="19"/>
      <c r="C64" s="13"/>
      <c r="D64" s="13"/>
      <c r="E64" s="13"/>
      <c r="F64" s="13"/>
      <c r="G64" s="1"/>
      <c r="H64" s="1"/>
      <c r="I64" s="1"/>
      <c r="J64" s="1"/>
      <c r="K64" s="1"/>
      <c r="L64" s="1"/>
      <c r="M64" s="1"/>
    </row>
    <row r="65" spans="1:13" s="17" customFormat="1" hidden="1" x14ac:dyDescent="0.25">
      <c r="A65" s="16"/>
      <c r="B65" s="19"/>
      <c r="C65" s="13"/>
      <c r="D65" s="13"/>
      <c r="E65" s="13"/>
      <c r="F65" s="13"/>
      <c r="G65" s="1"/>
      <c r="H65" s="1"/>
      <c r="I65" s="1"/>
      <c r="J65" s="1"/>
      <c r="K65" s="1"/>
      <c r="L65" s="1"/>
      <c r="M65" s="1"/>
    </row>
    <row r="66" spans="1:13" s="17" customFormat="1" hidden="1" x14ac:dyDescent="0.25">
      <c r="A66" s="16"/>
      <c r="B66" s="19"/>
      <c r="C66" s="13"/>
      <c r="D66" s="13"/>
      <c r="E66" s="13"/>
      <c r="F66" s="13"/>
      <c r="G66" s="1"/>
      <c r="H66" s="1"/>
      <c r="I66" s="1"/>
      <c r="J66" s="1"/>
      <c r="K66" s="1"/>
      <c r="L66" s="1"/>
      <c r="M66" s="1"/>
    </row>
    <row r="67" spans="1:13" s="17" customFormat="1" hidden="1" x14ac:dyDescent="0.25">
      <c r="A67" s="16"/>
      <c r="B67" s="19"/>
      <c r="C67" s="13"/>
      <c r="D67" s="13"/>
      <c r="E67" s="13"/>
      <c r="F67" s="13"/>
      <c r="G67" s="1"/>
      <c r="H67" s="1"/>
      <c r="I67" s="1"/>
      <c r="J67" s="1"/>
      <c r="K67" s="1"/>
      <c r="L67" s="1"/>
      <c r="M67" s="1"/>
    </row>
    <row r="68" spans="1:13" s="17" customFormat="1" hidden="1" x14ac:dyDescent="0.25">
      <c r="A68" s="16"/>
      <c r="B68" s="19"/>
      <c r="C68" s="13"/>
      <c r="D68" s="13"/>
      <c r="E68" s="13"/>
      <c r="F68" s="13"/>
      <c r="G68" s="1"/>
      <c r="H68" s="1"/>
      <c r="I68" s="1"/>
      <c r="J68" s="1"/>
      <c r="K68" s="1"/>
      <c r="L68" s="1"/>
      <c r="M68" s="1"/>
    </row>
    <row r="69" spans="1:13" s="17" customFormat="1" hidden="1" x14ac:dyDescent="0.25">
      <c r="A69" s="16"/>
      <c r="B69" s="19"/>
      <c r="C69" s="13"/>
      <c r="D69" s="13"/>
      <c r="E69" s="13"/>
      <c r="F69" s="13"/>
      <c r="G69" s="1"/>
      <c r="H69" s="1"/>
      <c r="I69" s="1"/>
      <c r="J69" s="1"/>
      <c r="K69" s="1"/>
      <c r="L69" s="1"/>
      <c r="M69" s="1"/>
    </row>
    <row r="70" spans="1:13" s="17" customFormat="1" hidden="1" x14ac:dyDescent="0.25">
      <c r="A70" s="16"/>
      <c r="B70" s="19"/>
      <c r="C70" s="13"/>
      <c r="D70" s="13"/>
      <c r="E70" s="13"/>
      <c r="F70" s="13"/>
      <c r="G70" s="1"/>
      <c r="H70" s="1"/>
      <c r="I70" s="1"/>
      <c r="J70" s="1"/>
      <c r="K70" s="1"/>
      <c r="L70" s="1"/>
      <c r="M70" s="1"/>
    </row>
    <row r="71" spans="1:13" s="17" customFormat="1" hidden="1" x14ac:dyDescent="0.25">
      <c r="A71" s="16"/>
      <c r="B71" s="19"/>
      <c r="C71" s="13"/>
      <c r="D71" s="13"/>
      <c r="E71" s="13"/>
      <c r="F71" s="13"/>
      <c r="G71" s="1"/>
      <c r="H71" s="1"/>
      <c r="I71" s="1"/>
      <c r="J71" s="1"/>
      <c r="K71" s="1"/>
      <c r="L71" s="1"/>
      <c r="M71" s="1"/>
    </row>
    <row r="72" spans="1:13" s="17" customFormat="1" hidden="1" x14ac:dyDescent="0.25">
      <c r="A72" s="16"/>
      <c r="B72" s="19"/>
      <c r="C72" s="13"/>
      <c r="D72" s="13"/>
      <c r="E72" s="13"/>
      <c r="F72" s="13"/>
      <c r="G72" s="1"/>
      <c r="H72" s="1"/>
      <c r="I72" s="1"/>
      <c r="J72" s="1"/>
      <c r="K72" s="1"/>
      <c r="L72" s="1"/>
      <c r="M72" s="1"/>
    </row>
    <row r="73" spans="1:13" s="16" customFormat="1" hidden="1" x14ac:dyDescent="0.25">
      <c r="B73" s="19"/>
      <c r="C73" s="13"/>
      <c r="D73" s="13"/>
      <c r="E73" s="13"/>
      <c r="F73" s="13"/>
      <c r="G73" s="1"/>
      <c r="H73" s="1"/>
      <c r="I73" s="1"/>
      <c r="J73" s="1"/>
      <c r="K73" s="1"/>
      <c r="L73" s="1"/>
      <c r="M73" s="1"/>
    </row>
    <row r="74" spans="1:13" s="16" customFormat="1" hidden="1" x14ac:dyDescent="0.25">
      <c r="B74" s="19"/>
      <c r="C74" s="13"/>
      <c r="D74" s="13"/>
      <c r="E74" s="13"/>
      <c r="F74" s="13"/>
      <c r="G74" s="1"/>
      <c r="H74" s="1"/>
      <c r="I74" s="1"/>
      <c r="J74" s="1"/>
      <c r="K74" s="1"/>
      <c r="L74" s="1"/>
      <c r="M74" s="1"/>
    </row>
    <row r="75" spans="1:13" s="16" customFormat="1" hidden="1" x14ac:dyDescent="0.25">
      <c r="B75" s="19"/>
      <c r="C75" s="13"/>
      <c r="D75" s="13"/>
      <c r="E75" s="13"/>
      <c r="F75" s="13"/>
      <c r="G75" s="1"/>
      <c r="H75" s="1"/>
      <c r="I75" s="1"/>
      <c r="J75" s="1"/>
      <c r="K75" s="1"/>
      <c r="L75" s="1"/>
      <c r="M75" s="1"/>
    </row>
    <row r="76" spans="1:13" s="16" customFormat="1" hidden="1" x14ac:dyDescent="0.25">
      <c r="B76" s="19"/>
      <c r="C76" s="13"/>
      <c r="D76" s="13"/>
      <c r="E76" s="13"/>
      <c r="F76" s="13"/>
      <c r="G76" s="1"/>
      <c r="H76" s="1"/>
      <c r="I76" s="1"/>
      <c r="J76" s="1"/>
      <c r="K76" s="1"/>
      <c r="L76" s="1"/>
      <c r="M76" s="1"/>
    </row>
    <row r="77" spans="1:13" s="16" customFormat="1" hidden="1" x14ac:dyDescent="0.25">
      <c r="B77" s="19"/>
      <c r="C77" s="13"/>
      <c r="D77" s="13"/>
      <c r="E77" s="13"/>
      <c r="F77" s="13"/>
      <c r="G77" s="1"/>
      <c r="H77" s="1"/>
      <c r="I77" s="1"/>
      <c r="J77" s="1"/>
      <c r="K77" s="1"/>
      <c r="L77" s="1"/>
      <c r="M77" s="1"/>
    </row>
    <row r="78" spans="1:13" s="16" customFormat="1" hidden="1" x14ac:dyDescent="0.25">
      <c r="B78" s="19"/>
      <c r="C78" s="13"/>
      <c r="D78" s="13"/>
      <c r="E78" s="13"/>
      <c r="F78" s="13"/>
      <c r="G78" s="1"/>
      <c r="H78" s="1"/>
      <c r="I78" s="1"/>
      <c r="J78" s="1"/>
      <c r="K78" s="1"/>
      <c r="L78" s="1"/>
      <c r="M78" s="1"/>
    </row>
    <row r="79" spans="1:13" s="16" customFormat="1" hidden="1" x14ac:dyDescent="0.25">
      <c r="B79" s="19"/>
      <c r="C79" s="13"/>
      <c r="D79" s="13"/>
      <c r="E79" s="13"/>
      <c r="F79" s="13"/>
      <c r="G79" s="1"/>
      <c r="H79" s="1"/>
      <c r="I79" s="1"/>
      <c r="J79" s="1"/>
      <c r="K79" s="1"/>
      <c r="L79" s="1"/>
      <c r="M79" s="1"/>
    </row>
    <row r="80" spans="1:13" s="16" customFormat="1" hidden="1" x14ac:dyDescent="0.25">
      <c r="B80" s="19"/>
      <c r="C80" s="13"/>
      <c r="D80" s="13"/>
      <c r="E80" s="13"/>
      <c r="F80" s="13"/>
      <c r="G80" s="1"/>
      <c r="H80" s="1"/>
      <c r="I80" s="1"/>
      <c r="J80" s="1"/>
      <c r="K80" s="1"/>
      <c r="L80" s="1"/>
      <c r="M80" s="1"/>
    </row>
    <row r="81" spans="2:13" s="16" customFormat="1" hidden="1" x14ac:dyDescent="0.25">
      <c r="B81" s="19"/>
      <c r="C81" s="13"/>
      <c r="D81" s="13"/>
      <c r="E81" s="13"/>
      <c r="F81" s="13"/>
      <c r="G81" s="1"/>
      <c r="H81" s="1"/>
      <c r="I81" s="1"/>
      <c r="J81" s="1"/>
      <c r="K81" s="1"/>
      <c r="L81" s="1"/>
      <c r="M81" s="1"/>
    </row>
    <row r="82" spans="2:13" s="16" customFormat="1" hidden="1" x14ac:dyDescent="0.25">
      <c r="B82" s="19"/>
      <c r="C82" s="13"/>
      <c r="D82" s="13"/>
      <c r="E82" s="13"/>
      <c r="F82" s="13"/>
      <c r="G82" s="1"/>
      <c r="H82" s="1"/>
      <c r="I82" s="1"/>
      <c r="J82" s="1"/>
      <c r="K82" s="1"/>
      <c r="L82" s="1"/>
      <c r="M82" s="1"/>
    </row>
    <row r="83" spans="2:13" s="16" customFormat="1" hidden="1" x14ac:dyDescent="0.25">
      <c r="B83" s="19"/>
      <c r="C83" s="13"/>
      <c r="D83" s="13"/>
      <c r="E83" s="13"/>
      <c r="F83" s="13"/>
      <c r="G83" s="1"/>
      <c r="H83" s="1"/>
      <c r="I83" s="1"/>
      <c r="J83" s="1"/>
      <c r="K83" s="1"/>
      <c r="L83" s="1"/>
      <c r="M83" s="1"/>
    </row>
    <row r="84" spans="2:13" s="16" customFormat="1" hidden="1" x14ac:dyDescent="0.25">
      <c r="B84" s="19"/>
      <c r="C84" s="13"/>
      <c r="D84" s="13"/>
      <c r="E84" s="13"/>
      <c r="F84" s="13"/>
      <c r="G84" s="1"/>
      <c r="H84" s="1"/>
      <c r="I84" s="1"/>
      <c r="J84" s="1"/>
      <c r="K84" s="1"/>
      <c r="L84" s="1"/>
      <c r="M84" s="1"/>
    </row>
    <row r="85" spans="2:13" s="16" customFormat="1" hidden="1" x14ac:dyDescent="0.25">
      <c r="B85" s="19"/>
      <c r="C85" s="13"/>
      <c r="D85" s="13"/>
      <c r="E85" s="13"/>
      <c r="F85" s="13"/>
      <c r="G85" s="1"/>
      <c r="H85" s="1"/>
      <c r="I85" s="1"/>
      <c r="J85" s="1"/>
      <c r="K85" s="1"/>
      <c r="L85" s="1"/>
      <c r="M85" s="1"/>
    </row>
    <row r="86" spans="2:13" s="16" customFormat="1" hidden="1" x14ac:dyDescent="0.25">
      <c r="B86" s="19"/>
      <c r="C86" s="13"/>
      <c r="D86" s="13"/>
      <c r="E86" s="13"/>
      <c r="F86" s="13"/>
      <c r="G86" s="1"/>
      <c r="H86" s="1"/>
      <c r="I86" s="1"/>
      <c r="J86" s="1"/>
      <c r="K86" s="1"/>
      <c r="L86" s="1"/>
      <c r="M86" s="1"/>
    </row>
    <row r="87" spans="2:13" s="16" customFormat="1" hidden="1" x14ac:dyDescent="0.25">
      <c r="B87" s="19"/>
      <c r="C87" s="13"/>
      <c r="D87" s="13"/>
      <c r="E87" s="13"/>
      <c r="F87" s="13"/>
      <c r="G87" s="1"/>
      <c r="H87" s="1"/>
      <c r="I87" s="1"/>
      <c r="J87" s="1"/>
      <c r="K87" s="1"/>
      <c r="L87" s="1"/>
      <c r="M87" s="1"/>
    </row>
    <row r="88" spans="2:13" hidden="1" x14ac:dyDescent="0.25"/>
    <row r="89" spans="2:13" hidden="1" x14ac:dyDescent="0.25"/>
    <row r="90" spans="2:13" hidden="1" x14ac:dyDescent="0.25"/>
    <row r="91" spans="2:13" s="16" customFormat="1" hidden="1" x14ac:dyDescent="0.25">
      <c r="B91" s="19"/>
      <c r="C91" s="13"/>
      <c r="D91" s="13"/>
      <c r="E91" s="13"/>
      <c r="F91" s="13"/>
      <c r="G91" s="1"/>
      <c r="H91" s="1"/>
      <c r="I91" s="1"/>
      <c r="J91" s="1"/>
      <c r="K91" s="1"/>
      <c r="L91" s="1"/>
      <c r="M91" s="1"/>
    </row>
    <row r="92" spans="2:13" s="16" customFormat="1" hidden="1" x14ac:dyDescent="0.25">
      <c r="B92" s="19"/>
      <c r="C92" s="13"/>
      <c r="D92" s="13"/>
      <c r="E92" s="13"/>
      <c r="F92" s="13"/>
      <c r="G92" s="1"/>
      <c r="H92" s="1"/>
      <c r="I92" s="1"/>
      <c r="J92" s="1"/>
      <c r="K92" s="1"/>
      <c r="L92" s="1"/>
      <c r="M92" s="1"/>
    </row>
    <row r="93" spans="2:13" s="16" customFormat="1" hidden="1" x14ac:dyDescent="0.25">
      <c r="B93" s="19"/>
      <c r="C93" s="13"/>
      <c r="D93" s="13"/>
      <c r="E93" s="13"/>
      <c r="F93" s="13"/>
      <c r="G93" s="1"/>
      <c r="H93" s="1"/>
      <c r="I93" s="1"/>
      <c r="J93" s="1"/>
      <c r="K93" s="1"/>
      <c r="L93" s="1"/>
      <c r="M93" s="1"/>
    </row>
    <row r="94" spans="2:13" s="16" customFormat="1" hidden="1" x14ac:dyDescent="0.25">
      <c r="B94" s="19"/>
      <c r="C94" s="13"/>
      <c r="D94" s="13"/>
      <c r="E94" s="13"/>
      <c r="F94" s="13"/>
      <c r="G94" s="1"/>
      <c r="H94" s="1"/>
      <c r="I94" s="1"/>
      <c r="J94" s="1"/>
      <c r="K94" s="1"/>
      <c r="L94" s="1"/>
      <c r="M94" s="1"/>
    </row>
    <row r="95" spans="2:13" s="16" customFormat="1" hidden="1" x14ac:dyDescent="0.25">
      <c r="B95" s="19"/>
      <c r="C95" s="13"/>
      <c r="D95" s="13"/>
      <c r="E95" s="13"/>
      <c r="F95" s="13"/>
      <c r="G95" s="1"/>
      <c r="H95" s="1"/>
      <c r="I95" s="1"/>
      <c r="J95" s="1"/>
      <c r="K95" s="1"/>
      <c r="L95" s="1"/>
      <c r="M95" s="1"/>
    </row>
    <row r="96" spans="2:13" s="16" customFormat="1" hidden="1" x14ac:dyDescent="0.25">
      <c r="B96" s="19"/>
      <c r="C96" s="13"/>
      <c r="D96" s="13"/>
      <c r="E96" s="13"/>
      <c r="F96" s="13"/>
      <c r="G96" s="1"/>
      <c r="H96" s="1"/>
      <c r="I96" s="1"/>
      <c r="J96" s="1"/>
      <c r="K96" s="1"/>
      <c r="L96" s="1"/>
      <c r="M96" s="1"/>
    </row>
    <row r="97" spans="2:13" s="16" customFormat="1" hidden="1" x14ac:dyDescent="0.25">
      <c r="B97" s="19"/>
      <c r="C97" s="13"/>
      <c r="D97" s="13"/>
      <c r="E97" s="13"/>
      <c r="F97" s="13"/>
      <c r="G97" s="1"/>
      <c r="H97" s="1"/>
      <c r="I97" s="1"/>
      <c r="J97" s="1"/>
      <c r="K97" s="1"/>
      <c r="L97" s="1"/>
      <c r="M97" s="1"/>
    </row>
    <row r="98" spans="2:13" s="16" customFormat="1" hidden="1" x14ac:dyDescent="0.25">
      <c r="B98" s="19"/>
      <c r="C98" s="13"/>
      <c r="D98" s="13"/>
      <c r="E98" s="13"/>
      <c r="F98" s="13"/>
      <c r="G98" s="1"/>
      <c r="H98" s="1"/>
      <c r="I98" s="1"/>
      <c r="J98" s="1"/>
      <c r="K98" s="1"/>
      <c r="L98" s="1"/>
      <c r="M98" s="1"/>
    </row>
    <row r="99" spans="2:13" s="16" customFormat="1" hidden="1" x14ac:dyDescent="0.25">
      <c r="B99" s="19"/>
      <c r="C99" s="13"/>
      <c r="D99" s="13"/>
      <c r="E99" s="13"/>
      <c r="F99" s="13"/>
      <c r="G99" s="1"/>
      <c r="H99" s="1"/>
      <c r="I99" s="1"/>
      <c r="J99" s="1"/>
      <c r="K99" s="1"/>
      <c r="L99" s="1"/>
      <c r="M99" s="1"/>
    </row>
    <row r="100" spans="2:13" s="16" customFormat="1" hidden="1" x14ac:dyDescent="0.25">
      <c r="B100" s="19"/>
      <c r="C100" s="13"/>
      <c r="D100" s="13"/>
      <c r="E100" s="13"/>
      <c r="F100" s="13"/>
      <c r="G100" s="1"/>
      <c r="H100" s="1"/>
      <c r="I100" s="1"/>
      <c r="J100" s="1"/>
      <c r="K100" s="1"/>
      <c r="L100" s="1"/>
      <c r="M100" s="1"/>
    </row>
    <row r="101" spans="2:13" s="16" customFormat="1" hidden="1" x14ac:dyDescent="0.25">
      <c r="B101" s="19"/>
      <c r="C101" s="13"/>
      <c r="D101" s="13"/>
      <c r="E101" s="13"/>
      <c r="F101" s="13"/>
      <c r="G101" s="1"/>
      <c r="H101" s="1"/>
      <c r="I101" s="1"/>
      <c r="J101" s="1"/>
      <c r="K101" s="1"/>
      <c r="L101" s="1"/>
      <c r="M101" s="1"/>
    </row>
    <row r="102" spans="2:13" s="16" customFormat="1" hidden="1" x14ac:dyDescent="0.25">
      <c r="B102" s="19"/>
      <c r="C102" s="13"/>
      <c r="D102" s="13"/>
      <c r="E102" s="13"/>
      <c r="F102" s="13"/>
      <c r="G102" s="1"/>
      <c r="H102" s="1"/>
      <c r="I102" s="1"/>
      <c r="J102" s="1"/>
      <c r="K102" s="1"/>
      <c r="L102" s="1"/>
      <c r="M102" s="1"/>
    </row>
    <row r="103" spans="2:13" s="16" customFormat="1" hidden="1" x14ac:dyDescent="0.25">
      <c r="B103" s="19"/>
      <c r="C103" s="13"/>
      <c r="D103" s="13"/>
      <c r="E103" s="13"/>
      <c r="F103" s="13"/>
      <c r="G103" s="1"/>
      <c r="H103" s="1"/>
      <c r="I103" s="1"/>
      <c r="J103" s="1"/>
      <c r="K103" s="1"/>
      <c r="L103" s="1"/>
      <c r="M103" s="1"/>
    </row>
    <row r="104" spans="2:13" s="16" customFormat="1" hidden="1" x14ac:dyDescent="0.25">
      <c r="B104" s="19"/>
      <c r="C104" s="13"/>
      <c r="D104" s="13"/>
      <c r="E104" s="13"/>
      <c r="F104" s="13"/>
      <c r="G104" s="1"/>
      <c r="H104" s="1"/>
      <c r="I104" s="1"/>
      <c r="J104" s="1"/>
      <c r="K104" s="1"/>
      <c r="L104" s="1"/>
      <c r="M104" s="1"/>
    </row>
    <row r="105" spans="2:13" s="16" customFormat="1" hidden="1" x14ac:dyDescent="0.25">
      <c r="B105" s="19"/>
      <c r="C105" s="13"/>
      <c r="D105" s="13"/>
      <c r="E105" s="13"/>
      <c r="F105" s="13"/>
      <c r="G105" s="1"/>
      <c r="H105" s="1"/>
      <c r="I105" s="1"/>
      <c r="J105" s="1"/>
      <c r="K105" s="1"/>
      <c r="L105" s="1"/>
      <c r="M105" s="1"/>
    </row>
    <row r="106" spans="2:13" s="16" customFormat="1" hidden="1" x14ac:dyDescent="0.25">
      <c r="B106" s="19"/>
      <c r="C106" s="13"/>
      <c r="D106" s="13"/>
      <c r="E106" s="13"/>
      <c r="F106" s="13"/>
      <c r="G106" s="1"/>
      <c r="H106" s="1"/>
      <c r="I106" s="1"/>
      <c r="J106" s="1"/>
      <c r="K106" s="1"/>
      <c r="L106" s="1"/>
      <c r="M106" s="1"/>
    </row>
    <row r="107" spans="2:13" hidden="1" x14ac:dyDescent="0.25"/>
    <row r="108" spans="2:13" hidden="1" x14ac:dyDescent="0.25"/>
    <row r="109" spans="2:13" x14ac:dyDescent="0.25"/>
    <row r="110" spans="2:13" x14ac:dyDescent="0.25"/>
    <row r="111" spans="2:13" x14ac:dyDescent="0.25"/>
    <row r="112" spans="2:13" x14ac:dyDescent="0.25"/>
    <row r="113" spans="2:13" s="16" customFormat="1" x14ac:dyDescent="0.25">
      <c r="B113" s="19"/>
      <c r="C113" s="13"/>
      <c r="D113" s="13"/>
      <c r="E113" s="13"/>
      <c r="F113" s="13"/>
      <c r="G113" s="1"/>
      <c r="H113" s="1"/>
      <c r="I113" s="1"/>
      <c r="J113" s="1"/>
      <c r="K113" s="1"/>
      <c r="L113" s="1"/>
      <c r="M113" s="1"/>
    </row>
    <row r="114" spans="2:13" x14ac:dyDescent="0.25"/>
    <row r="115" spans="2:13" x14ac:dyDescent="0.25"/>
    <row r="116" spans="2:13" x14ac:dyDescent="0.25"/>
    <row r="117" spans="2:13" x14ac:dyDescent="0.25"/>
    <row r="118" spans="2:13" x14ac:dyDescent="0.25"/>
    <row r="119" spans="2:13" x14ac:dyDescent="0.25"/>
    <row r="120" spans="2:13" x14ac:dyDescent="0.25"/>
    <row r="121" spans="2:13" x14ac:dyDescent="0.25"/>
    <row r="122" spans="2:13" x14ac:dyDescent="0.25"/>
    <row r="123" spans="2:13" x14ac:dyDescent="0.25"/>
    <row r="124" spans="2:13" s="16" customFormat="1" x14ac:dyDescent="0.25">
      <c r="B124" s="19"/>
      <c r="C124" s="13"/>
      <c r="D124" s="13"/>
      <c r="E124" s="13"/>
      <c r="F124" s="13"/>
      <c r="G124" s="1"/>
      <c r="H124" s="1"/>
      <c r="I124" s="1"/>
      <c r="J124" s="1"/>
      <c r="K124" s="1"/>
      <c r="L124" s="1"/>
      <c r="M124" s="1"/>
    </row>
    <row r="125" spans="2:13" s="16" customFormat="1" x14ac:dyDescent="0.25">
      <c r="B125" s="19"/>
      <c r="C125" s="13"/>
      <c r="D125" s="13"/>
      <c r="E125" s="13"/>
      <c r="F125" s="13"/>
      <c r="G125" s="1"/>
      <c r="H125" s="1"/>
      <c r="I125" s="1"/>
      <c r="J125" s="1"/>
      <c r="K125" s="1"/>
      <c r="L125" s="1"/>
      <c r="M125" s="1"/>
    </row>
    <row r="126" spans="2:13" s="16" customFormat="1" x14ac:dyDescent="0.25">
      <c r="B126" s="19"/>
      <c r="C126" s="13"/>
      <c r="D126" s="13"/>
      <c r="E126" s="13"/>
      <c r="F126" s="13"/>
      <c r="G126" s="1"/>
      <c r="H126" s="1"/>
      <c r="I126" s="1"/>
      <c r="J126" s="1"/>
      <c r="K126" s="1"/>
      <c r="L126" s="1"/>
      <c r="M126" s="1"/>
    </row>
    <row r="127" spans="2:13" s="16" customFormat="1" x14ac:dyDescent="0.25">
      <c r="B127" s="19"/>
      <c r="C127" s="13"/>
      <c r="D127" s="13"/>
      <c r="E127" s="13"/>
      <c r="F127" s="13"/>
      <c r="G127" s="1"/>
      <c r="H127" s="1"/>
      <c r="I127" s="1"/>
      <c r="J127" s="1"/>
      <c r="K127" s="1"/>
      <c r="L127" s="1"/>
      <c r="M127" s="1"/>
    </row>
    <row r="128" spans="2:13" s="16" customFormat="1" x14ac:dyDescent="0.25">
      <c r="B128" s="19"/>
      <c r="C128" s="13"/>
      <c r="D128" s="13"/>
      <c r="E128" s="13"/>
      <c r="F128" s="13"/>
      <c r="G128" s="1"/>
      <c r="H128" s="1"/>
      <c r="I128" s="1"/>
      <c r="J128" s="1"/>
      <c r="K128" s="1"/>
      <c r="L128" s="1"/>
      <c r="M128" s="1"/>
    </row>
    <row r="129" spans="2:13" s="16" customFormat="1" x14ac:dyDescent="0.25">
      <c r="B129" s="19"/>
      <c r="C129" s="13"/>
      <c r="D129" s="13"/>
      <c r="E129" s="13"/>
      <c r="F129" s="13"/>
      <c r="G129" s="1"/>
      <c r="H129" s="1"/>
      <c r="I129" s="1"/>
      <c r="J129" s="1"/>
      <c r="K129" s="1"/>
      <c r="L129" s="1"/>
      <c r="M129" s="1"/>
    </row>
    <row r="130" spans="2:13" s="16" customFormat="1" x14ac:dyDescent="0.25">
      <c r="B130" s="19"/>
      <c r="C130" s="13"/>
      <c r="D130" s="13"/>
      <c r="E130" s="13"/>
      <c r="F130" s="13"/>
      <c r="G130" s="1"/>
      <c r="H130" s="1"/>
      <c r="I130" s="1"/>
      <c r="J130" s="1"/>
      <c r="K130" s="1"/>
      <c r="L130" s="1"/>
      <c r="M130" s="1"/>
    </row>
    <row r="131" spans="2:13" s="16" customFormat="1" x14ac:dyDescent="0.25">
      <c r="B131" s="19"/>
      <c r="C131" s="13"/>
      <c r="D131" s="13"/>
      <c r="E131" s="13"/>
      <c r="F131" s="13"/>
      <c r="G131" s="1"/>
      <c r="H131" s="1"/>
      <c r="I131" s="1"/>
      <c r="J131" s="1"/>
      <c r="K131" s="1"/>
      <c r="L131" s="1"/>
      <c r="M131" s="1"/>
    </row>
    <row r="132" spans="2:13" x14ac:dyDescent="0.25"/>
    <row r="133" spans="2:13" s="16" customFormat="1" x14ac:dyDescent="0.25">
      <c r="B133" s="19"/>
      <c r="C133" s="13"/>
      <c r="D133" s="13"/>
      <c r="E133" s="13"/>
      <c r="F133" s="13"/>
      <c r="G133" s="1"/>
      <c r="H133" s="1"/>
      <c r="I133" s="1"/>
      <c r="J133" s="1"/>
      <c r="K133" s="1"/>
      <c r="L133" s="1"/>
      <c r="M133" s="1"/>
    </row>
    <row r="134" spans="2:13" s="16" customFormat="1" x14ac:dyDescent="0.25">
      <c r="B134" s="19"/>
      <c r="C134" s="13"/>
      <c r="D134" s="13"/>
      <c r="E134" s="13"/>
      <c r="F134" s="13"/>
      <c r="G134" s="1"/>
      <c r="H134" s="1"/>
      <c r="I134" s="1"/>
      <c r="J134" s="1"/>
      <c r="K134" s="1"/>
      <c r="L134" s="1"/>
      <c r="M134" s="1"/>
    </row>
    <row r="135" spans="2:13" x14ac:dyDescent="0.25"/>
    <row r="136" spans="2:13" x14ac:dyDescent="0.25"/>
    <row r="137" spans="2:13" x14ac:dyDescent="0.25"/>
    <row r="138" spans="2:13" s="16" customFormat="1" x14ac:dyDescent="0.25">
      <c r="B138" s="19"/>
      <c r="C138" s="13"/>
      <c r="D138" s="13"/>
      <c r="E138" s="13"/>
      <c r="F138" s="13"/>
      <c r="G138" s="1"/>
      <c r="H138" s="1"/>
      <c r="I138" s="1"/>
      <c r="J138" s="1"/>
      <c r="K138" s="1"/>
      <c r="L138" s="1"/>
      <c r="M138" s="1"/>
    </row>
    <row r="139" spans="2:13" s="16" customFormat="1" x14ac:dyDescent="0.25">
      <c r="B139" s="19"/>
      <c r="C139" s="13"/>
      <c r="D139" s="13"/>
      <c r="E139" s="13"/>
      <c r="F139" s="13"/>
      <c r="G139" s="1"/>
      <c r="H139" s="1"/>
      <c r="I139" s="1"/>
      <c r="J139" s="1"/>
      <c r="K139" s="1"/>
      <c r="L139" s="1"/>
      <c r="M139" s="1"/>
    </row>
    <row r="140" spans="2:13" s="16" customFormat="1" x14ac:dyDescent="0.25">
      <c r="B140" s="19"/>
      <c r="C140" s="13"/>
      <c r="D140" s="13"/>
      <c r="E140" s="13"/>
      <c r="F140" s="13"/>
      <c r="G140" s="1"/>
      <c r="H140" s="1"/>
      <c r="I140" s="1"/>
      <c r="J140" s="1"/>
      <c r="K140" s="1"/>
      <c r="L140" s="1"/>
      <c r="M140" s="1"/>
    </row>
    <row r="141" spans="2:13" s="16" customFormat="1" x14ac:dyDescent="0.25">
      <c r="B141" s="19"/>
      <c r="C141" s="13"/>
      <c r="D141" s="13"/>
      <c r="E141" s="13"/>
      <c r="F141" s="13"/>
      <c r="G141" s="1"/>
      <c r="H141" s="1"/>
      <c r="I141" s="1"/>
      <c r="J141" s="1"/>
      <c r="K141" s="1"/>
      <c r="L141" s="1"/>
      <c r="M141" s="1"/>
    </row>
    <row r="142" spans="2:13" s="16" customFormat="1" x14ac:dyDescent="0.25">
      <c r="B142" s="19"/>
      <c r="C142" s="13"/>
      <c r="D142" s="13"/>
      <c r="E142" s="13"/>
      <c r="F142" s="13"/>
      <c r="G142" s="1"/>
      <c r="H142" s="1"/>
      <c r="I142" s="1"/>
      <c r="J142" s="1"/>
      <c r="K142" s="1"/>
      <c r="L142" s="1"/>
      <c r="M142" s="1"/>
    </row>
    <row r="143" spans="2:13" s="16" customFormat="1" x14ac:dyDescent="0.25">
      <c r="B143" s="19"/>
      <c r="C143" s="13"/>
      <c r="D143" s="13"/>
      <c r="E143" s="13"/>
      <c r="F143" s="13"/>
      <c r="G143" s="1"/>
      <c r="H143" s="1"/>
      <c r="I143" s="1"/>
      <c r="J143" s="1"/>
      <c r="K143" s="1"/>
      <c r="L143" s="1"/>
      <c r="M143" s="1"/>
    </row>
    <row r="144" spans="2:13" s="16" customFormat="1" x14ac:dyDescent="0.25">
      <c r="B144" s="19"/>
      <c r="C144" s="13"/>
      <c r="D144" s="13"/>
      <c r="E144" s="13"/>
      <c r="F144" s="13"/>
      <c r="G144" s="1"/>
      <c r="H144" s="1"/>
      <c r="I144" s="1"/>
      <c r="J144" s="1"/>
      <c r="K144" s="1"/>
      <c r="L144" s="1"/>
      <c r="M144" s="1"/>
    </row>
    <row r="145" spans="2:13" s="16" customFormat="1" x14ac:dyDescent="0.25">
      <c r="B145" s="19"/>
      <c r="C145" s="13"/>
      <c r="D145" s="13"/>
      <c r="E145" s="13"/>
      <c r="F145" s="13"/>
      <c r="G145" s="1"/>
      <c r="H145" s="1"/>
      <c r="I145" s="1"/>
      <c r="J145" s="1"/>
      <c r="K145" s="1"/>
      <c r="L145" s="1"/>
      <c r="M145" s="1"/>
    </row>
    <row r="146" spans="2:13" s="16" customFormat="1" x14ac:dyDescent="0.25">
      <c r="B146" s="19"/>
      <c r="C146" s="13"/>
      <c r="D146" s="13"/>
      <c r="E146" s="13"/>
      <c r="F146" s="13"/>
      <c r="G146" s="1"/>
      <c r="H146" s="1"/>
      <c r="I146" s="1"/>
      <c r="J146" s="1"/>
      <c r="K146" s="1"/>
      <c r="L146" s="1"/>
      <c r="M146" s="1"/>
    </row>
    <row r="147" spans="2:13" s="16" customFormat="1" x14ac:dyDescent="0.25">
      <c r="B147" s="19"/>
      <c r="C147" s="13"/>
      <c r="D147" s="13"/>
      <c r="E147" s="13"/>
      <c r="F147" s="13"/>
      <c r="G147" s="1"/>
      <c r="H147" s="1"/>
      <c r="I147" s="1"/>
      <c r="J147" s="1"/>
      <c r="K147" s="1"/>
      <c r="L147" s="1"/>
      <c r="M147" s="1"/>
    </row>
    <row r="148" spans="2:13" s="16" customFormat="1" x14ac:dyDescent="0.25">
      <c r="B148" s="19"/>
      <c r="C148" s="13"/>
      <c r="D148" s="13"/>
      <c r="E148" s="13"/>
      <c r="F148" s="13"/>
      <c r="G148" s="1"/>
      <c r="H148" s="1"/>
      <c r="I148" s="1"/>
      <c r="J148" s="1"/>
      <c r="K148" s="1"/>
      <c r="L148" s="1"/>
      <c r="M148" s="1"/>
    </row>
    <row r="149" spans="2:13" s="16" customFormat="1" x14ac:dyDescent="0.25">
      <c r="B149" s="19"/>
      <c r="C149" s="13"/>
      <c r="D149" s="13"/>
      <c r="E149" s="13"/>
      <c r="F149" s="13"/>
      <c r="G149" s="1"/>
      <c r="H149" s="1"/>
      <c r="I149" s="1"/>
      <c r="J149" s="1"/>
      <c r="K149" s="1"/>
      <c r="L149" s="1"/>
      <c r="M149" s="1"/>
    </row>
    <row r="150" spans="2:13" s="16" customFormat="1" x14ac:dyDescent="0.25">
      <c r="B150" s="19"/>
      <c r="C150" s="13"/>
      <c r="D150" s="13"/>
      <c r="E150" s="13"/>
      <c r="F150" s="13"/>
      <c r="G150" s="1"/>
      <c r="H150" s="1"/>
      <c r="I150" s="1"/>
      <c r="J150" s="1"/>
      <c r="K150" s="1"/>
      <c r="L150" s="1"/>
      <c r="M150" s="1"/>
    </row>
    <row r="151" spans="2:13" s="16" customFormat="1" x14ac:dyDescent="0.25">
      <c r="B151" s="19"/>
      <c r="C151" s="13"/>
      <c r="D151" s="13"/>
      <c r="E151" s="13"/>
      <c r="F151" s="13"/>
      <c r="G151" s="1"/>
      <c r="H151" s="1"/>
      <c r="I151" s="1"/>
      <c r="J151" s="1"/>
      <c r="K151" s="1"/>
      <c r="L151" s="1"/>
      <c r="M151" s="1"/>
    </row>
    <row r="152" spans="2:13" s="16" customFormat="1" x14ac:dyDescent="0.25">
      <c r="B152" s="19"/>
      <c r="C152" s="13"/>
      <c r="D152" s="13"/>
      <c r="E152" s="13"/>
      <c r="F152" s="13"/>
      <c r="G152" s="1"/>
      <c r="H152" s="1"/>
      <c r="I152" s="1"/>
      <c r="J152" s="1"/>
      <c r="K152" s="1"/>
      <c r="L152" s="1"/>
      <c r="M152" s="1"/>
    </row>
    <row r="153" spans="2:13" s="16" customFormat="1" x14ac:dyDescent="0.25">
      <c r="B153" s="19"/>
      <c r="C153" s="13"/>
      <c r="D153" s="13"/>
      <c r="E153" s="13"/>
      <c r="F153" s="13"/>
      <c r="G153" s="1"/>
      <c r="H153" s="1"/>
      <c r="I153" s="1"/>
      <c r="J153" s="1"/>
      <c r="K153" s="1"/>
      <c r="L153" s="1"/>
      <c r="M153" s="1"/>
    </row>
    <row r="154" spans="2:13" s="16" customFormat="1" x14ac:dyDescent="0.25">
      <c r="B154" s="19"/>
      <c r="C154" s="13"/>
      <c r="D154" s="13"/>
      <c r="E154" s="13"/>
      <c r="F154" s="13"/>
      <c r="G154" s="1"/>
      <c r="H154" s="1"/>
      <c r="I154" s="1"/>
      <c r="J154" s="1"/>
      <c r="K154" s="1"/>
      <c r="L154" s="1"/>
      <c r="M154" s="1"/>
    </row>
    <row r="155" spans="2:13" s="16" customFormat="1" x14ac:dyDescent="0.25">
      <c r="B155" s="19"/>
      <c r="C155" s="13"/>
      <c r="D155" s="13"/>
      <c r="E155" s="13"/>
      <c r="F155" s="13"/>
      <c r="G155" s="1"/>
      <c r="H155" s="1"/>
      <c r="I155" s="1"/>
      <c r="J155" s="1"/>
      <c r="K155" s="1"/>
      <c r="L155" s="1"/>
      <c r="M155" s="1"/>
    </row>
    <row r="156" spans="2:13" s="16" customFormat="1" x14ac:dyDescent="0.25">
      <c r="B156" s="19"/>
      <c r="C156" s="13"/>
      <c r="D156" s="13"/>
      <c r="E156" s="13"/>
      <c r="F156" s="13"/>
      <c r="G156" s="1"/>
      <c r="H156" s="1"/>
      <c r="I156" s="1"/>
      <c r="J156" s="1"/>
      <c r="K156" s="1"/>
      <c r="L156" s="1"/>
      <c r="M156" s="1"/>
    </row>
    <row r="157" spans="2:13" s="16" customFormat="1" x14ac:dyDescent="0.25">
      <c r="B157" s="19"/>
      <c r="C157" s="13"/>
      <c r="D157" s="13"/>
      <c r="E157" s="13"/>
      <c r="F157" s="13"/>
      <c r="G157" s="1"/>
      <c r="H157" s="1"/>
      <c r="I157" s="1"/>
      <c r="J157" s="1"/>
      <c r="K157" s="1"/>
      <c r="L157" s="1"/>
      <c r="M157" s="1"/>
    </row>
    <row r="158" spans="2:13" s="16" customFormat="1" x14ac:dyDescent="0.25">
      <c r="B158" s="19"/>
      <c r="C158" s="13"/>
      <c r="D158" s="13"/>
      <c r="E158" s="13"/>
      <c r="F158" s="13"/>
      <c r="G158" s="1"/>
      <c r="H158" s="1"/>
      <c r="I158" s="1"/>
      <c r="J158" s="1"/>
      <c r="K158" s="1"/>
      <c r="L158" s="1"/>
      <c r="M158" s="1"/>
    </row>
    <row r="159" spans="2:13" s="16" customFormat="1" x14ac:dyDescent="0.25">
      <c r="B159" s="19"/>
      <c r="C159" s="13"/>
      <c r="D159" s="13"/>
      <c r="E159" s="13"/>
      <c r="F159" s="13"/>
      <c r="G159" s="1"/>
      <c r="H159" s="1"/>
      <c r="I159" s="1"/>
      <c r="J159" s="1"/>
      <c r="K159" s="1"/>
      <c r="L159" s="1"/>
      <c r="M159" s="1"/>
    </row>
    <row r="160" spans="2:13" s="16" customFormat="1" x14ac:dyDescent="0.25">
      <c r="B160" s="19"/>
      <c r="C160" s="13"/>
      <c r="D160" s="13"/>
      <c r="E160" s="13"/>
      <c r="F160" s="13"/>
      <c r="G160" s="1"/>
      <c r="H160" s="1"/>
      <c r="I160" s="1"/>
      <c r="J160" s="1"/>
      <c r="K160" s="1"/>
      <c r="L160" s="1"/>
      <c r="M160" s="1"/>
    </row>
    <row r="161" spans="2:13" s="16" customFormat="1" x14ac:dyDescent="0.25">
      <c r="B161" s="19"/>
      <c r="C161" s="13"/>
      <c r="D161" s="13"/>
      <c r="E161" s="13"/>
      <c r="F161" s="13"/>
      <c r="G161" s="1"/>
      <c r="H161" s="1"/>
      <c r="I161" s="1"/>
      <c r="J161" s="1"/>
      <c r="K161" s="1"/>
      <c r="L161" s="1"/>
      <c r="M161" s="1"/>
    </row>
    <row r="162" spans="2:13" s="16" customFormat="1" x14ac:dyDescent="0.25">
      <c r="B162" s="19"/>
      <c r="C162" s="13"/>
      <c r="D162" s="13"/>
      <c r="E162" s="13"/>
      <c r="F162" s="13"/>
      <c r="G162" s="1"/>
      <c r="H162" s="1"/>
      <c r="I162" s="1"/>
      <c r="J162" s="1"/>
      <c r="K162" s="1"/>
      <c r="L162" s="1"/>
      <c r="M162" s="1"/>
    </row>
    <row r="163" spans="2:13" s="16" customFormat="1" x14ac:dyDescent="0.25">
      <c r="B163" s="19"/>
      <c r="C163" s="13"/>
      <c r="D163" s="13"/>
      <c r="E163" s="13"/>
      <c r="F163" s="13"/>
      <c r="G163" s="1"/>
      <c r="H163" s="1"/>
      <c r="I163" s="1"/>
      <c r="J163" s="1"/>
      <c r="K163" s="1"/>
      <c r="L163" s="1"/>
      <c r="M163" s="1"/>
    </row>
    <row r="164" spans="2:13" s="16" customFormat="1" x14ac:dyDescent="0.25">
      <c r="B164" s="19"/>
      <c r="C164" s="13"/>
      <c r="D164" s="13"/>
      <c r="E164" s="13"/>
      <c r="F164" s="13"/>
      <c r="G164" s="1"/>
      <c r="H164" s="1"/>
      <c r="I164" s="1"/>
      <c r="J164" s="1"/>
      <c r="K164" s="1"/>
      <c r="L164" s="1"/>
      <c r="M164" s="1"/>
    </row>
    <row r="165" spans="2:13" s="16" customFormat="1" x14ac:dyDescent="0.25">
      <c r="B165" s="19"/>
      <c r="C165" s="13"/>
      <c r="D165" s="13"/>
      <c r="E165" s="13"/>
      <c r="F165" s="13"/>
      <c r="G165" s="1"/>
      <c r="H165" s="1"/>
      <c r="I165" s="1"/>
      <c r="J165" s="1"/>
      <c r="K165" s="1"/>
      <c r="L165" s="1"/>
      <c r="M165" s="1"/>
    </row>
    <row r="166" spans="2:13" s="16" customFormat="1" x14ac:dyDescent="0.25">
      <c r="B166" s="19"/>
      <c r="C166" s="13"/>
      <c r="D166" s="13"/>
      <c r="E166" s="13"/>
      <c r="F166" s="13"/>
      <c r="G166" s="1"/>
      <c r="H166" s="1"/>
      <c r="I166" s="1"/>
      <c r="J166" s="1"/>
      <c r="K166" s="1"/>
      <c r="L166" s="1"/>
      <c r="M166" s="1"/>
    </row>
    <row r="167" spans="2:13" s="16" customFormat="1" x14ac:dyDescent="0.25">
      <c r="B167" s="19"/>
      <c r="C167" s="13"/>
      <c r="D167" s="13"/>
      <c r="E167" s="13"/>
      <c r="F167" s="13"/>
      <c r="G167" s="1"/>
      <c r="H167" s="1"/>
      <c r="I167" s="1"/>
      <c r="J167" s="1"/>
      <c r="K167" s="1"/>
      <c r="L167" s="1"/>
      <c r="M167" s="1"/>
    </row>
    <row r="168" spans="2:13" s="16" customFormat="1" x14ac:dyDescent="0.25">
      <c r="B168" s="19"/>
      <c r="C168" s="13"/>
      <c r="D168" s="13"/>
      <c r="E168" s="13"/>
      <c r="F168" s="13"/>
      <c r="G168" s="1"/>
      <c r="H168" s="1"/>
      <c r="I168" s="1"/>
      <c r="J168" s="1"/>
      <c r="K168" s="1"/>
      <c r="L168" s="1"/>
      <c r="M168" s="1"/>
    </row>
    <row r="169" spans="2:13" s="16" customFormat="1" x14ac:dyDescent="0.25">
      <c r="B169" s="19"/>
      <c r="C169" s="13"/>
      <c r="D169" s="13"/>
      <c r="E169" s="13"/>
      <c r="F169" s="13"/>
      <c r="G169" s="1"/>
      <c r="H169" s="1"/>
      <c r="I169" s="1"/>
      <c r="J169" s="1"/>
      <c r="K169" s="1"/>
      <c r="L169" s="1"/>
      <c r="M169" s="1"/>
    </row>
    <row r="170" spans="2:13" x14ac:dyDescent="0.25"/>
    <row r="171" spans="2:13" s="16" customFormat="1" x14ac:dyDescent="0.25">
      <c r="B171" s="19"/>
      <c r="C171" s="13"/>
      <c r="D171" s="13"/>
      <c r="E171" s="13"/>
      <c r="F171" s="13"/>
      <c r="G171" s="1"/>
      <c r="H171" s="1"/>
      <c r="I171" s="1"/>
      <c r="J171" s="1"/>
      <c r="K171" s="1"/>
      <c r="L171" s="1"/>
      <c r="M171" s="1"/>
    </row>
    <row r="172" spans="2:13" s="16" customFormat="1" x14ac:dyDescent="0.25">
      <c r="B172" s="19"/>
      <c r="C172" s="13"/>
      <c r="D172" s="13"/>
      <c r="E172" s="13"/>
      <c r="F172" s="13"/>
      <c r="G172" s="1"/>
      <c r="H172" s="1"/>
      <c r="I172" s="1"/>
      <c r="J172" s="1"/>
      <c r="K172" s="1"/>
      <c r="L172" s="1"/>
      <c r="M172" s="1"/>
    </row>
    <row r="173" spans="2:13" s="16" customFormat="1" x14ac:dyDescent="0.25">
      <c r="B173" s="19"/>
      <c r="C173" s="13"/>
      <c r="D173" s="13"/>
      <c r="E173" s="13"/>
      <c r="F173" s="13"/>
      <c r="G173" s="1"/>
      <c r="H173" s="1"/>
      <c r="I173" s="1"/>
      <c r="J173" s="1"/>
      <c r="K173" s="1"/>
      <c r="L173" s="1"/>
      <c r="M173" s="1"/>
    </row>
    <row r="174" spans="2:13" s="16" customFormat="1" x14ac:dyDescent="0.25">
      <c r="B174" s="19"/>
      <c r="C174" s="13"/>
      <c r="D174" s="13"/>
      <c r="E174" s="13"/>
      <c r="F174" s="13"/>
      <c r="G174" s="1"/>
      <c r="H174" s="1"/>
      <c r="I174" s="1"/>
      <c r="J174" s="1"/>
      <c r="K174" s="1"/>
      <c r="L174" s="1"/>
      <c r="M174" s="1"/>
    </row>
    <row r="175" spans="2:13" s="16" customFormat="1" x14ac:dyDescent="0.25">
      <c r="B175" s="19"/>
      <c r="C175" s="13"/>
      <c r="D175" s="13"/>
      <c r="E175" s="13"/>
      <c r="F175" s="13"/>
      <c r="G175" s="1"/>
      <c r="H175" s="1"/>
      <c r="I175" s="1"/>
      <c r="J175" s="1"/>
      <c r="K175" s="1"/>
      <c r="L175" s="1"/>
      <c r="M175" s="1"/>
    </row>
    <row r="176" spans="2:13" s="16" customFormat="1" x14ac:dyDescent="0.25">
      <c r="B176" s="19"/>
      <c r="C176" s="13"/>
      <c r="D176" s="13"/>
      <c r="E176" s="13"/>
      <c r="F176" s="13"/>
      <c r="G176" s="1"/>
      <c r="H176" s="1"/>
      <c r="I176" s="1"/>
      <c r="J176" s="1"/>
      <c r="K176" s="1"/>
      <c r="L176" s="1"/>
      <c r="M176" s="1"/>
    </row>
    <row r="177" spans="2:13" s="16" customFormat="1" x14ac:dyDescent="0.25">
      <c r="B177" s="19"/>
      <c r="C177" s="13"/>
      <c r="D177" s="13"/>
      <c r="E177" s="13"/>
      <c r="F177" s="13"/>
      <c r="G177" s="1"/>
      <c r="H177" s="1"/>
      <c r="I177" s="1"/>
      <c r="J177" s="1"/>
      <c r="K177" s="1"/>
      <c r="L177" s="1"/>
      <c r="M177" s="1"/>
    </row>
    <row r="178" spans="2:13" s="16" customFormat="1" x14ac:dyDescent="0.25">
      <c r="B178" s="19"/>
      <c r="C178" s="13"/>
      <c r="D178" s="13"/>
      <c r="E178" s="13"/>
      <c r="F178" s="13"/>
      <c r="G178" s="1"/>
      <c r="H178" s="1"/>
      <c r="I178" s="1"/>
      <c r="J178" s="1"/>
      <c r="K178" s="1"/>
      <c r="L178" s="1"/>
      <c r="M178" s="1"/>
    </row>
    <row r="179" spans="2:13" s="16" customFormat="1" x14ac:dyDescent="0.25">
      <c r="B179" s="19"/>
      <c r="C179" s="13"/>
      <c r="D179" s="13"/>
      <c r="E179" s="13"/>
      <c r="F179" s="13"/>
      <c r="G179" s="1"/>
      <c r="H179" s="1"/>
      <c r="I179" s="1"/>
      <c r="J179" s="1"/>
      <c r="K179" s="1"/>
      <c r="L179" s="1"/>
      <c r="M179" s="1"/>
    </row>
    <row r="180" spans="2:13" s="16" customFormat="1" x14ac:dyDescent="0.25">
      <c r="B180" s="19"/>
      <c r="C180" s="13"/>
      <c r="D180" s="13"/>
      <c r="E180" s="13"/>
      <c r="F180" s="13"/>
      <c r="G180" s="1"/>
      <c r="H180" s="1"/>
      <c r="I180" s="1"/>
      <c r="J180" s="1"/>
      <c r="K180" s="1"/>
      <c r="L180" s="1"/>
      <c r="M180" s="1"/>
    </row>
    <row r="181" spans="2:13" s="16" customFormat="1" x14ac:dyDescent="0.25">
      <c r="B181" s="19"/>
      <c r="C181" s="13"/>
      <c r="D181" s="13"/>
      <c r="E181" s="13"/>
      <c r="F181" s="13"/>
      <c r="G181" s="1"/>
      <c r="H181" s="1"/>
      <c r="I181" s="1"/>
      <c r="J181" s="1"/>
      <c r="K181" s="1"/>
      <c r="L181" s="1"/>
      <c r="M181" s="1"/>
    </row>
    <row r="182" spans="2:13" s="16" customFormat="1" x14ac:dyDescent="0.25">
      <c r="B182" s="19"/>
      <c r="C182" s="13"/>
      <c r="D182" s="13"/>
      <c r="E182" s="13"/>
      <c r="F182" s="13"/>
      <c r="G182" s="1"/>
      <c r="H182" s="1"/>
      <c r="I182" s="1"/>
      <c r="J182" s="1"/>
      <c r="K182" s="1"/>
      <c r="L182" s="1"/>
      <c r="M182" s="1"/>
    </row>
    <row r="183" spans="2:13" s="16" customFormat="1" x14ac:dyDescent="0.25">
      <c r="B183" s="19"/>
      <c r="C183" s="13"/>
      <c r="D183" s="13"/>
      <c r="E183" s="13"/>
      <c r="F183" s="13"/>
      <c r="G183" s="1"/>
      <c r="H183" s="1"/>
      <c r="I183" s="1"/>
      <c r="J183" s="1"/>
      <c r="K183" s="1"/>
      <c r="L183" s="1"/>
      <c r="M183" s="1"/>
    </row>
    <row r="184" spans="2:13" s="16" customFormat="1" x14ac:dyDescent="0.25">
      <c r="B184" s="19"/>
      <c r="C184" s="13"/>
      <c r="D184" s="13"/>
      <c r="E184" s="13"/>
      <c r="F184" s="13"/>
      <c r="G184" s="1"/>
      <c r="H184" s="1"/>
      <c r="I184" s="1"/>
      <c r="J184" s="1"/>
      <c r="K184" s="1"/>
      <c r="L184" s="1"/>
      <c r="M184" s="1"/>
    </row>
    <row r="185" spans="2:13" s="16" customFormat="1" x14ac:dyDescent="0.25">
      <c r="B185" s="19"/>
      <c r="C185" s="13"/>
      <c r="D185" s="13"/>
      <c r="E185" s="13"/>
      <c r="F185" s="13"/>
      <c r="G185" s="1"/>
      <c r="H185" s="1"/>
      <c r="I185" s="1"/>
      <c r="J185" s="1"/>
      <c r="K185" s="1"/>
      <c r="L185" s="1"/>
      <c r="M185" s="1"/>
    </row>
    <row r="186" spans="2:13" s="16" customFormat="1" x14ac:dyDescent="0.25">
      <c r="B186" s="19"/>
      <c r="C186" s="13"/>
      <c r="D186" s="13"/>
      <c r="E186" s="13"/>
      <c r="F186" s="13"/>
      <c r="G186" s="1"/>
      <c r="H186" s="1"/>
      <c r="I186" s="1"/>
      <c r="J186" s="1"/>
      <c r="K186" s="1"/>
      <c r="L186" s="1"/>
      <c r="M186" s="1"/>
    </row>
    <row r="187" spans="2:13" s="16" customFormat="1" x14ac:dyDescent="0.25">
      <c r="B187" s="19"/>
      <c r="C187" s="13"/>
      <c r="D187" s="13"/>
      <c r="E187" s="13"/>
      <c r="F187" s="13"/>
      <c r="G187" s="1"/>
      <c r="H187" s="1"/>
      <c r="I187" s="1"/>
      <c r="J187" s="1"/>
      <c r="K187" s="1"/>
      <c r="L187" s="1"/>
      <c r="M187" s="1"/>
    </row>
    <row r="188" spans="2:13" s="16" customFormat="1" x14ac:dyDescent="0.25">
      <c r="B188" s="19"/>
      <c r="C188" s="13"/>
      <c r="D188" s="13"/>
      <c r="E188" s="13"/>
      <c r="F188" s="13"/>
      <c r="G188" s="1"/>
      <c r="H188" s="1"/>
      <c r="I188" s="1"/>
      <c r="J188" s="1"/>
      <c r="K188" s="1"/>
      <c r="L188" s="1"/>
      <c r="M188" s="1"/>
    </row>
    <row r="189" spans="2:13" s="16" customFormat="1" x14ac:dyDescent="0.25">
      <c r="B189" s="19"/>
      <c r="C189" s="13"/>
      <c r="D189" s="13"/>
      <c r="E189" s="13"/>
      <c r="F189" s="13"/>
      <c r="G189" s="1"/>
      <c r="H189" s="1"/>
      <c r="I189" s="1"/>
      <c r="J189" s="1"/>
      <c r="K189" s="1"/>
      <c r="L189" s="1"/>
      <c r="M189" s="1"/>
    </row>
    <row r="190" spans="2:13" s="16" customFormat="1" x14ac:dyDescent="0.25">
      <c r="B190" s="19"/>
      <c r="C190" s="13"/>
      <c r="D190" s="13"/>
      <c r="E190" s="13"/>
      <c r="F190" s="13"/>
      <c r="G190" s="1"/>
      <c r="H190" s="1"/>
      <c r="I190" s="1"/>
      <c r="J190" s="1"/>
      <c r="K190" s="1"/>
      <c r="L190" s="1"/>
      <c r="M190" s="1"/>
    </row>
    <row r="191" spans="2:13" s="16" customFormat="1" x14ac:dyDescent="0.25">
      <c r="B191" s="19"/>
      <c r="C191" s="13"/>
      <c r="D191" s="13"/>
      <c r="E191" s="13"/>
      <c r="F191" s="13"/>
      <c r="G191" s="1"/>
      <c r="H191" s="1"/>
      <c r="I191" s="1"/>
      <c r="J191" s="1"/>
      <c r="K191" s="1"/>
      <c r="L191" s="1"/>
      <c r="M191" s="1"/>
    </row>
    <row r="192" spans="2:13" x14ac:dyDescent="0.25"/>
    <row r="193" x14ac:dyDescent="0.25"/>
    <row r="194" x14ac:dyDescent="0.25"/>
  </sheetData>
  <mergeCells count="7">
    <mergeCell ref="A2:F2"/>
    <mergeCell ref="A5:A7"/>
    <mergeCell ref="B5:B7"/>
    <mergeCell ref="C5:C7"/>
    <mergeCell ref="D5:F5"/>
    <mergeCell ref="D6:D7"/>
    <mergeCell ref="E6:F6"/>
  </mergeCells>
  <pageMargins left="0.11811023622047245" right="0.11811023622047245" top="0.15748031496062992" bottom="0.15748031496062992" header="0.31496062992125984" footer="0.31496062992125984"/>
  <pageSetup paperSize="9" scale="75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89"/>
  <sheetViews>
    <sheetView workbookViewId="0">
      <selection activeCell="B44" sqref="B44"/>
    </sheetView>
  </sheetViews>
  <sheetFormatPr defaultColWidth="0" defaultRowHeight="15" zeroHeight="1" x14ac:dyDescent="0.25"/>
  <cols>
    <col min="1" max="1" width="5.42578125" style="16" customWidth="1"/>
    <col min="2" max="2" width="69.5703125" style="19" customWidth="1"/>
    <col min="3" max="3" width="15.28515625" style="13" customWidth="1"/>
    <col min="4" max="4" width="14.42578125" style="13" customWidth="1"/>
    <col min="5" max="5" width="12" style="13" customWidth="1"/>
    <col min="6" max="6" width="16.28515625" style="13" customWidth="1"/>
    <col min="7" max="7" width="14.28515625" style="1" customWidth="1"/>
    <col min="8" max="8" width="9.140625" style="1" customWidth="1"/>
    <col min="9" max="13" width="0" style="1" hidden="1" customWidth="1"/>
    <col min="14" max="16384" width="9.140625" style="1" hidden="1"/>
  </cols>
  <sheetData>
    <row r="1" spans="1:13" x14ac:dyDescent="0.25"/>
    <row r="2" spans="1:13" ht="42.75" customHeight="1" x14ac:dyDescent="0.3">
      <c r="A2" s="39" t="s">
        <v>37</v>
      </c>
      <c r="B2" s="39"/>
      <c r="C2" s="39"/>
      <c r="D2" s="39"/>
      <c r="E2" s="39"/>
      <c r="F2" s="39"/>
      <c r="G2" s="2"/>
      <c r="H2" s="2"/>
      <c r="I2" s="2"/>
      <c r="J2" s="2"/>
      <c r="K2" s="2"/>
      <c r="L2" s="2"/>
      <c r="M2" s="2"/>
    </row>
    <row r="3" spans="1:13" ht="15.75" customHeight="1" x14ac:dyDescent="0.3">
      <c r="B3" s="20"/>
      <c r="C3" s="14"/>
      <c r="D3" s="14"/>
      <c r="E3" s="14"/>
      <c r="F3" s="14"/>
      <c r="G3" s="10"/>
      <c r="H3" s="10"/>
      <c r="I3" s="10"/>
      <c r="J3" s="10"/>
      <c r="K3" s="10"/>
      <c r="L3" s="10"/>
      <c r="M3" s="10"/>
    </row>
    <row r="4" spans="1:13" x14ac:dyDescent="0.25">
      <c r="F4" s="15" t="s">
        <v>6</v>
      </c>
    </row>
    <row r="5" spans="1:13" ht="20.25" customHeight="1" x14ac:dyDescent="0.25">
      <c r="A5" s="40" t="s">
        <v>0</v>
      </c>
      <c r="B5" s="41" t="s">
        <v>1</v>
      </c>
      <c r="C5" s="44" t="s">
        <v>39</v>
      </c>
      <c r="D5" s="44" t="s">
        <v>38</v>
      </c>
      <c r="E5" s="44"/>
      <c r="F5" s="44"/>
    </row>
    <row r="6" spans="1:13" ht="36" customHeight="1" x14ac:dyDescent="0.25">
      <c r="A6" s="40"/>
      <c r="B6" s="42"/>
      <c r="C6" s="44"/>
      <c r="D6" s="44" t="s">
        <v>2</v>
      </c>
      <c r="E6" s="44" t="s">
        <v>3</v>
      </c>
      <c r="F6" s="44"/>
    </row>
    <row r="7" spans="1:13" ht="25.5" customHeight="1" x14ac:dyDescent="0.25">
      <c r="A7" s="40"/>
      <c r="B7" s="43"/>
      <c r="C7" s="44"/>
      <c r="D7" s="44"/>
      <c r="E7" s="27" t="s">
        <v>4</v>
      </c>
      <c r="F7" s="27" t="s">
        <v>5</v>
      </c>
    </row>
    <row r="8" spans="1:13" s="9" customFormat="1" ht="18" customHeight="1" x14ac:dyDescent="0.2">
      <c r="A8" s="7">
        <v>1</v>
      </c>
      <c r="B8" s="21" t="s">
        <v>13</v>
      </c>
      <c r="C8" s="4">
        <f>C9+C11+C13</f>
        <v>269.39999999999998</v>
      </c>
      <c r="D8" s="4">
        <f>D9+D11+D13+D10+D12+D14+D15</f>
        <v>591</v>
      </c>
      <c r="E8" s="4">
        <f>D8/C8*100</f>
        <v>219.37639198218264</v>
      </c>
      <c r="F8" s="4">
        <f>D8-C8</f>
        <v>321.60000000000002</v>
      </c>
    </row>
    <row r="9" spans="1:13" ht="70.5" customHeight="1" x14ac:dyDescent="0.25">
      <c r="A9" s="3">
        <v>2</v>
      </c>
      <c r="B9" s="18" t="s">
        <v>19</v>
      </c>
      <c r="C9" s="27">
        <v>46.9</v>
      </c>
      <c r="D9" s="27">
        <v>0</v>
      </c>
      <c r="E9" s="27"/>
      <c r="F9" s="27">
        <f t="shared" ref="F9:F45" si="0">D9-C9</f>
        <v>-46.9</v>
      </c>
    </row>
    <row r="10" spans="1:13" ht="19.5" customHeight="1" x14ac:dyDescent="0.25">
      <c r="A10" s="3">
        <v>3</v>
      </c>
      <c r="B10" s="18" t="s">
        <v>42</v>
      </c>
      <c r="C10" s="27">
        <v>0</v>
      </c>
      <c r="D10" s="27">
        <v>0.9</v>
      </c>
      <c r="E10" s="27"/>
      <c r="F10" s="27">
        <f t="shared" si="0"/>
        <v>0.9</v>
      </c>
    </row>
    <row r="11" spans="1:13" ht="31.5" customHeight="1" x14ac:dyDescent="0.25">
      <c r="A11" s="3">
        <v>4</v>
      </c>
      <c r="B11" s="18" t="s">
        <v>20</v>
      </c>
      <c r="C11" s="27">
        <v>135</v>
      </c>
      <c r="D11" s="27">
        <v>0</v>
      </c>
      <c r="E11" s="27"/>
      <c r="F11" s="27">
        <f t="shared" si="0"/>
        <v>-135</v>
      </c>
    </row>
    <row r="12" spans="1:13" ht="45.75" customHeight="1" x14ac:dyDescent="0.25">
      <c r="A12" s="3">
        <v>5</v>
      </c>
      <c r="B12" s="18" t="s">
        <v>43</v>
      </c>
      <c r="C12" s="27">
        <v>0</v>
      </c>
      <c r="D12" s="27">
        <v>550.79999999999995</v>
      </c>
      <c r="E12" s="27"/>
      <c r="F12" s="27">
        <f t="shared" si="0"/>
        <v>550.79999999999995</v>
      </c>
    </row>
    <row r="13" spans="1:13" ht="49.5" customHeight="1" x14ac:dyDescent="0.25">
      <c r="A13" s="3">
        <v>6</v>
      </c>
      <c r="B13" s="18" t="s">
        <v>9</v>
      </c>
      <c r="C13" s="27">
        <v>87.5</v>
      </c>
      <c r="D13" s="27">
        <v>10</v>
      </c>
      <c r="E13" s="27">
        <f t="shared" ref="E13:E39" si="1">D13/C13*100</f>
        <v>11.428571428571429</v>
      </c>
      <c r="F13" s="27">
        <f t="shared" si="0"/>
        <v>-77.5</v>
      </c>
    </row>
    <row r="14" spans="1:13" ht="67.5" customHeight="1" x14ac:dyDescent="0.25">
      <c r="A14" s="3">
        <v>7</v>
      </c>
      <c r="B14" s="18" t="s">
        <v>44</v>
      </c>
      <c r="C14" s="27">
        <v>0</v>
      </c>
      <c r="D14" s="27">
        <v>4.0999999999999996</v>
      </c>
      <c r="E14" s="27"/>
      <c r="F14" s="27">
        <f t="shared" si="0"/>
        <v>4.0999999999999996</v>
      </c>
    </row>
    <row r="15" spans="1:13" ht="80.25" customHeight="1" x14ac:dyDescent="0.25">
      <c r="A15" s="3">
        <v>8</v>
      </c>
      <c r="B15" s="18" t="s">
        <v>45</v>
      </c>
      <c r="C15" s="27">
        <v>0</v>
      </c>
      <c r="D15" s="27">
        <v>25.2</v>
      </c>
      <c r="E15" s="27"/>
      <c r="F15" s="27">
        <f t="shared" si="0"/>
        <v>25.2</v>
      </c>
    </row>
    <row r="16" spans="1:13" s="9" customFormat="1" ht="31.5" customHeight="1" x14ac:dyDescent="0.2">
      <c r="A16" s="7">
        <v>9</v>
      </c>
      <c r="B16" s="21" t="s">
        <v>14</v>
      </c>
      <c r="C16" s="4">
        <f>C17+C18+C19+C20+C21+C22+C23+C24+C25+C26+C27</f>
        <v>59286.799999999996</v>
      </c>
      <c r="D16" s="4">
        <f>D17+D18+D19+D20+D21+D22+D23+D24+D25+D26+D27</f>
        <v>7045.6999999999989</v>
      </c>
      <c r="E16" s="4">
        <f t="shared" si="1"/>
        <v>11.884095616562201</v>
      </c>
      <c r="F16" s="4">
        <f t="shared" si="0"/>
        <v>-52241.1</v>
      </c>
    </row>
    <row r="17" spans="1:7" ht="78.75" customHeight="1" x14ac:dyDescent="0.25">
      <c r="A17" s="3">
        <v>10</v>
      </c>
      <c r="B17" s="18" t="s">
        <v>21</v>
      </c>
      <c r="C17" s="27">
        <v>32445.9</v>
      </c>
      <c r="D17" s="27">
        <v>3136.6</v>
      </c>
      <c r="E17" s="27">
        <f t="shared" si="1"/>
        <v>9.6671690413888953</v>
      </c>
      <c r="F17" s="27">
        <f t="shared" si="0"/>
        <v>-29309.300000000003</v>
      </c>
    </row>
    <row r="18" spans="1:7" ht="78.75" customHeight="1" x14ac:dyDescent="0.25">
      <c r="A18" s="3">
        <v>11</v>
      </c>
      <c r="B18" s="18" t="s">
        <v>22</v>
      </c>
      <c r="C18" s="27">
        <v>4797.7</v>
      </c>
      <c r="D18" s="27">
        <v>329.6</v>
      </c>
      <c r="E18" s="27">
        <f t="shared" si="1"/>
        <v>6.869958521791693</v>
      </c>
      <c r="F18" s="27">
        <f t="shared" si="0"/>
        <v>-4468.0999999999995</v>
      </c>
    </row>
    <row r="19" spans="1:7" ht="33.75" customHeight="1" x14ac:dyDescent="0.25">
      <c r="A19" s="3">
        <v>12</v>
      </c>
      <c r="B19" s="18" t="s">
        <v>23</v>
      </c>
      <c r="C19" s="27">
        <v>5762.7</v>
      </c>
      <c r="D19" s="27">
        <v>905.4</v>
      </c>
      <c r="E19" s="27">
        <f t="shared" si="1"/>
        <v>15.711385288146182</v>
      </c>
      <c r="F19" s="27">
        <f t="shared" si="0"/>
        <v>-4857.3</v>
      </c>
    </row>
    <row r="20" spans="1:7" ht="112.5" customHeight="1" x14ac:dyDescent="0.25">
      <c r="A20" s="3">
        <v>13</v>
      </c>
      <c r="B20" s="18" t="s">
        <v>24</v>
      </c>
      <c r="C20" s="27">
        <v>49.7</v>
      </c>
      <c r="D20" s="27">
        <v>1.2</v>
      </c>
      <c r="E20" s="27">
        <f t="shared" si="1"/>
        <v>2.4144869215291749</v>
      </c>
      <c r="F20" s="27">
        <f t="shared" si="0"/>
        <v>-48.5</v>
      </c>
    </row>
    <row r="21" spans="1:7" ht="48.75" customHeight="1" x14ac:dyDescent="0.25">
      <c r="A21" s="3">
        <v>14</v>
      </c>
      <c r="B21" s="18" t="s">
        <v>25</v>
      </c>
      <c r="C21" s="27">
        <v>75</v>
      </c>
      <c r="D21" s="27">
        <v>0</v>
      </c>
      <c r="E21" s="27"/>
      <c r="F21" s="27">
        <f t="shared" si="0"/>
        <v>-75</v>
      </c>
    </row>
    <row r="22" spans="1:7" ht="96.75" customHeight="1" x14ac:dyDescent="0.25">
      <c r="A22" s="3">
        <v>15</v>
      </c>
      <c r="B22" s="18" t="s">
        <v>26</v>
      </c>
      <c r="C22" s="27">
        <v>8488</v>
      </c>
      <c r="D22" s="27">
        <v>1595.9</v>
      </c>
      <c r="E22" s="27">
        <f t="shared" si="1"/>
        <v>18.801837888784167</v>
      </c>
      <c r="F22" s="27">
        <f t="shared" si="0"/>
        <v>-6892.1</v>
      </c>
    </row>
    <row r="23" spans="1:7" ht="31.5" customHeight="1" x14ac:dyDescent="0.25">
      <c r="A23" s="3">
        <v>16</v>
      </c>
      <c r="B23" s="18" t="s">
        <v>20</v>
      </c>
      <c r="C23" s="27">
        <v>1528.5</v>
      </c>
      <c r="D23" s="27">
        <v>247.8</v>
      </c>
      <c r="E23" s="27">
        <f t="shared" si="1"/>
        <v>16.211972522080472</v>
      </c>
      <c r="F23" s="27">
        <f t="shared" si="0"/>
        <v>-1280.7</v>
      </c>
      <c r="G23" s="25"/>
    </row>
    <row r="24" spans="1:7" ht="100.5" customHeight="1" x14ac:dyDescent="0.25">
      <c r="A24" s="3">
        <v>17</v>
      </c>
      <c r="B24" s="18" t="s">
        <v>27</v>
      </c>
      <c r="C24" s="27">
        <v>2409.3000000000002</v>
      </c>
      <c r="D24" s="27">
        <v>199.3</v>
      </c>
      <c r="E24" s="27">
        <f t="shared" si="1"/>
        <v>8.2721122317685634</v>
      </c>
      <c r="F24" s="27">
        <f t="shared" si="0"/>
        <v>-2210</v>
      </c>
    </row>
    <row r="25" spans="1:7" ht="50.25" customHeight="1" x14ac:dyDescent="0.25">
      <c r="A25" s="3">
        <v>18</v>
      </c>
      <c r="B25" s="18" t="s">
        <v>28</v>
      </c>
      <c r="C25" s="27">
        <v>3280</v>
      </c>
      <c r="D25" s="27">
        <v>572.70000000000005</v>
      </c>
      <c r="E25" s="27">
        <f t="shared" si="1"/>
        <v>17.460365853658537</v>
      </c>
      <c r="F25" s="27">
        <f t="shared" si="0"/>
        <v>-2707.3</v>
      </c>
    </row>
    <row r="26" spans="1:7" ht="63.75" customHeight="1" x14ac:dyDescent="0.25">
      <c r="A26" s="3">
        <v>19</v>
      </c>
      <c r="B26" s="18" t="s">
        <v>29</v>
      </c>
      <c r="C26" s="27">
        <v>450</v>
      </c>
      <c r="D26" s="27">
        <v>36.700000000000003</v>
      </c>
      <c r="E26" s="27">
        <f t="shared" si="1"/>
        <v>8.1555555555555568</v>
      </c>
      <c r="F26" s="27">
        <f t="shared" si="0"/>
        <v>-413.3</v>
      </c>
    </row>
    <row r="27" spans="1:7" ht="78.75" customHeight="1" x14ac:dyDescent="0.25">
      <c r="A27" s="3">
        <v>20</v>
      </c>
      <c r="B27" s="18" t="s">
        <v>30</v>
      </c>
      <c r="C27" s="27">
        <v>0</v>
      </c>
      <c r="D27" s="27">
        <v>20.5</v>
      </c>
      <c r="E27" s="27"/>
      <c r="F27" s="27">
        <f t="shared" si="0"/>
        <v>20.5</v>
      </c>
    </row>
    <row r="28" spans="1:7" s="9" customFormat="1" ht="30.75" customHeight="1" x14ac:dyDescent="0.2">
      <c r="A28" s="7">
        <v>21</v>
      </c>
      <c r="B28" s="21" t="s">
        <v>15</v>
      </c>
      <c r="C28" s="8">
        <f>C29+C30</f>
        <v>5219217.5999999996</v>
      </c>
      <c r="D28" s="8">
        <f>D29+D30</f>
        <v>731911.1</v>
      </c>
      <c r="E28" s="4">
        <f t="shared" si="1"/>
        <v>14.023387336829952</v>
      </c>
      <c r="F28" s="4">
        <f t="shared" si="0"/>
        <v>-4487306.5</v>
      </c>
    </row>
    <row r="29" spans="1:7" ht="31.5" x14ac:dyDescent="0.25">
      <c r="A29" s="3">
        <v>22</v>
      </c>
      <c r="B29" s="22" t="s">
        <v>7</v>
      </c>
      <c r="C29" s="11">
        <v>5219217.5999999996</v>
      </c>
      <c r="D29" s="27">
        <v>768580.9</v>
      </c>
      <c r="E29" s="27">
        <f t="shared" si="1"/>
        <v>14.725979234895286</v>
      </c>
      <c r="F29" s="27">
        <f t="shared" si="0"/>
        <v>-4450636.6999999993</v>
      </c>
    </row>
    <row r="30" spans="1:7" ht="47.25" x14ac:dyDescent="0.25">
      <c r="A30" s="3">
        <v>23</v>
      </c>
      <c r="B30" s="23" t="s">
        <v>33</v>
      </c>
      <c r="C30" s="27">
        <v>0</v>
      </c>
      <c r="D30" s="27">
        <v>-36669.800000000003</v>
      </c>
      <c r="E30" s="27"/>
      <c r="F30" s="27">
        <f t="shared" si="0"/>
        <v>-36669.800000000003</v>
      </c>
    </row>
    <row r="31" spans="1:7" s="9" customFormat="1" ht="30.75" customHeight="1" x14ac:dyDescent="0.2">
      <c r="A31" s="7">
        <v>24</v>
      </c>
      <c r="B31" s="21" t="s">
        <v>16</v>
      </c>
      <c r="C31" s="4">
        <f>C32+C33</f>
        <v>1975.3</v>
      </c>
      <c r="D31" s="4">
        <f>D32+D33+D34</f>
        <v>2194.3000000000002</v>
      </c>
      <c r="E31" s="4">
        <f t="shared" si="1"/>
        <v>111.08692350529034</v>
      </c>
      <c r="F31" s="4">
        <f t="shared" si="0"/>
        <v>219.00000000000023</v>
      </c>
    </row>
    <row r="32" spans="1:7" ht="31.5" x14ac:dyDescent="0.25">
      <c r="A32" s="3">
        <v>25</v>
      </c>
      <c r="B32" s="22" t="s">
        <v>20</v>
      </c>
      <c r="C32" s="27">
        <v>222.1</v>
      </c>
      <c r="D32" s="27">
        <v>34.799999999999997</v>
      </c>
      <c r="E32" s="27">
        <f t="shared" si="1"/>
        <v>15.668617739756865</v>
      </c>
      <c r="F32" s="27">
        <f t="shared" si="0"/>
        <v>-187.3</v>
      </c>
    </row>
    <row r="33" spans="1:6" ht="33" customHeight="1" x14ac:dyDescent="0.25">
      <c r="A33" s="3">
        <v>26</v>
      </c>
      <c r="B33" s="22" t="s">
        <v>34</v>
      </c>
      <c r="C33" s="27">
        <v>1753.2</v>
      </c>
      <c r="D33" s="27">
        <v>0</v>
      </c>
      <c r="E33" s="27"/>
      <c r="F33" s="27">
        <f t="shared" si="0"/>
        <v>-1753.2</v>
      </c>
    </row>
    <row r="34" spans="1:6" ht="65.25" customHeight="1" x14ac:dyDescent="0.25">
      <c r="A34" s="3">
        <v>27</v>
      </c>
      <c r="B34" s="22" t="s">
        <v>46</v>
      </c>
      <c r="C34" s="27">
        <v>0</v>
      </c>
      <c r="D34" s="27">
        <v>2159.5</v>
      </c>
      <c r="E34" s="27"/>
      <c r="F34" s="27">
        <f t="shared" si="0"/>
        <v>2159.5</v>
      </c>
    </row>
    <row r="35" spans="1:6" s="9" customFormat="1" ht="31.5" x14ac:dyDescent="0.2">
      <c r="A35" s="7">
        <v>28</v>
      </c>
      <c r="B35" s="21" t="s">
        <v>17</v>
      </c>
      <c r="C35" s="4">
        <f>C36+C37</f>
        <v>13948.099999999999</v>
      </c>
      <c r="D35" s="4">
        <f>D36+D37</f>
        <v>845.4</v>
      </c>
      <c r="E35" s="4">
        <f t="shared" si="1"/>
        <v>6.0610405718341571</v>
      </c>
      <c r="F35" s="4">
        <f t="shared" si="0"/>
        <v>-13102.699999999999</v>
      </c>
    </row>
    <row r="36" spans="1:6" ht="79.5" customHeight="1" x14ac:dyDescent="0.25">
      <c r="A36" s="3">
        <v>29</v>
      </c>
      <c r="B36" s="18" t="s">
        <v>35</v>
      </c>
      <c r="C36" s="27">
        <v>13895.8</v>
      </c>
      <c r="D36" s="27">
        <v>844.6</v>
      </c>
      <c r="E36" s="27">
        <f t="shared" si="1"/>
        <v>6.0780955396594658</v>
      </c>
      <c r="F36" s="27">
        <f t="shared" si="0"/>
        <v>-13051.199999999999</v>
      </c>
    </row>
    <row r="37" spans="1:6" ht="48" customHeight="1" x14ac:dyDescent="0.25">
      <c r="A37" s="3">
        <v>30</v>
      </c>
      <c r="B37" s="22" t="s">
        <v>36</v>
      </c>
      <c r="C37" s="27">
        <v>52.3</v>
      </c>
      <c r="D37" s="27">
        <v>0.8</v>
      </c>
      <c r="E37" s="27">
        <f t="shared" si="1"/>
        <v>1.5296367112810709</v>
      </c>
      <c r="F37" s="27">
        <f t="shared" si="0"/>
        <v>-51.5</v>
      </c>
    </row>
    <row r="38" spans="1:6" s="9" customFormat="1" ht="30" customHeight="1" x14ac:dyDescent="0.2">
      <c r="A38" s="7">
        <v>31</v>
      </c>
      <c r="B38" s="21" t="s">
        <v>18</v>
      </c>
      <c r="C38" s="5">
        <f>C39+C41</f>
        <v>118</v>
      </c>
      <c r="D38" s="5">
        <f>D39+D40+D41</f>
        <v>5.4</v>
      </c>
      <c r="E38" s="4">
        <f t="shared" si="1"/>
        <v>4.5762711864406782</v>
      </c>
      <c r="F38" s="4">
        <f t="shared" si="0"/>
        <v>-112.6</v>
      </c>
    </row>
    <row r="39" spans="1:6" ht="32.25" customHeight="1" x14ac:dyDescent="0.25">
      <c r="A39" s="3">
        <v>32</v>
      </c>
      <c r="B39" s="18" t="s">
        <v>8</v>
      </c>
      <c r="C39" s="6">
        <v>70</v>
      </c>
      <c r="D39" s="6">
        <v>5</v>
      </c>
      <c r="E39" s="27">
        <f t="shared" si="1"/>
        <v>7.1428571428571423</v>
      </c>
      <c r="F39" s="27">
        <f t="shared" si="0"/>
        <v>-65</v>
      </c>
    </row>
    <row r="40" spans="1:6" ht="141.75" customHeight="1" x14ac:dyDescent="0.25">
      <c r="A40" s="3">
        <v>33</v>
      </c>
      <c r="B40" s="18" t="s">
        <v>47</v>
      </c>
      <c r="C40" s="6">
        <v>0</v>
      </c>
      <c r="D40" s="6">
        <v>0.4</v>
      </c>
      <c r="E40" s="27"/>
      <c r="F40" s="27">
        <f t="shared" si="0"/>
        <v>0.4</v>
      </c>
    </row>
    <row r="41" spans="1:6" ht="98.25" customHeight="1" x14ac:dyDescent="0.25">
      <c r="A41" s="3">
        <v>34</v>
      </c>
      <c r="B41" s="18" t="s">
        <v>26</v>
      </c>
      <c r="C41" s="6">
        <v>48</v>
      </c>
      <c r="D41" s="6">
        <v>0</v>
      </c>
      <c r="E41" s="27"/>
      <c r="F41" s="27">
        <f t="shared" si="0"/>
        <v>-48</v>
      </c>
    </row>
    <row r="42" spans="1:6" s="9" customFormat="1" ht="30.75" customHeight="1" x14ac:dyDescent="0.2">
      <c r="A42" s="7">
        <v>35</v>
      </c>
      <c r="B42" s="21" t="s">
        <v>40</v>
      </c>
      <c r="C42" s="5">
        <f>C43</f>
        <v>0</v>
      </c>
      <c r="D42" s="5">
        <f>D43</f>
        <v>1.7</v>
      </c>
      <c r="E42" s="4"/>
      <c r="F42" s="4">
        <f t="shared" si="0"/>
        <v>1.7</v>
      </c>
    </row>
    <row r="43" spans="1:6" ht="47.25" customHeight="1" x14ac:dyDescent="0.25">
      <c r="A43" s="3">
        <v>36</v>
      </c>
      <c r="B43" s="18" t="s">
        <v>41</v>
      </c>
      <c r="C43" s="6">
        <v>0</v>
      </c>
      <c r="D43" s="6">
        <v>1.7</v>
      </c>
      <c r="E43" s="27"/>
      <c r="F43" s="27">
        <f t="shared" si="0"/>
        <v>1.7</v>
      </c>
    </row>
    <row r="44" spans="1:6" ht="31.5" x14ac:dyDescent="0.25">
      <c r="A44" s="34">
        <v>37</v>
      </c>
      <c r="B44" s="31" t="s">
        <v>48</v>
      </c>
      <c r="C44" s="33">
        <f>C45</f>
        <v>0</v>
      </c>
      <c r="D44" s="33">
        <f>D45</f>
        <v>19</v>
      </c>
      <c r="E44" s="33"/>
      <c r="F44" s="4">
        <f t="shared" si="0"/>
        <v>19</v>
      </c>
    </row>
    <row r="45" spans="1:6" ht="31.5" x14ac:dyDescent="0.25">
      <c r="A45" s="30">
        <v>38</v>
      </c>
      <c r="B45" s="18" t="s">
        <v>31</v>
      </c>
      <c r="C45" s="32">
        <v>0</v>
      </c>
      <c r="D45" s="32">
        <v>19</v>
      </c>
      <c r="E45" s="32"/>
      <c r="F45" s="27">
        <f t="shared" si="0"/>
        <v>19</v>
      </c>
    </row>
    <row r="46" spans="1:6" hidden="1" x14ac:dyDescent="0.25"/>
    <row r="47" spans="1:6" hidden="1" x14ac:dyDescent="0.25"/>
    <row r="48" spans="1:6" hidden="1" x14ac:dyDescent="0.25"/>
    <row r="49" spans="1:13" hidden="1" x14ac:dyDescent="0.25"/>
    <row r="50" spans="1:13" hidden="1" x14ac:dyDescent="0.25"/>
    <row r="51" spans="1:13" hidden="1" x14ac:dyDescent="0.25"/>
    <row r="52" spans="1:13" s="17" customFormat="1" hidden="1" x14ac:dyDescent="0.25">
      <c r="A52" s="16"/>
      <c r="B52" s="19"/>
      <c r="C52" s="13"/>
      <c r="D52" s="13"/>
      <c r="E52" s="13"/>
      <c r="F52" s="13"/>
      <c r="G52" s="1"/>
      <c r="H52" s="1"/>
      <c r="I52" s="1"/>
      <c r="J52" s="1"/>
      <c r="K52" s="1"/>
      <c r="L52" s="1"/>
      <c r="M52" s="1"/>
    </row>
    <row r="53" spans="1:13" s="17" customFormat="1" hidden="1" x14ac:dyDescent="0.25">
      <c r="A53" s="16"/>
      <c r="B53" s="19"/>
      <c r="C53" s="13"/>
      <c r="D53" s="13"/>
      <c r="E53" s="13"/>
      <c r="F53" s="13"/>
      <c r="G53" s="1"/>
      <c r="H53" s="1"/>
      <c r="I53" s="1"/>
      <c r="J53" s="1"/>
      <c r="K53" s="1"/>
      <c r="L53" s="1"/>
      <c r="M53" s="1"/>
    </row>
    <row r="54" spans="1:13" s="17" customFormat="1" hidden="1" x14ac:dyDescent="0.25">
      <c r="A54" s="16"/>
      <c r="B54" s="19"/>
      <c r="C54" s="13"/>
      <c r="D54" s="13"/>
      <c r="E54" s="13"/>
      <c r="F54" s="13"/>
      <c r="G54" s="1"/>
      <c r="H54" s="1"/>
      <c r="I54" s="1"/>
      <c r="J54" s="1"/>
      <c r="K54" s="1"/>
      <c r="L54" s="1"/>
      <c r="M54" s="1"/>
    </row>
    <row r="55" spans="1:13" s="17" customFormat="1" hidden="1" x14ac:dyDescent="0.25">
      <c r="A55" s="16"/>
      <c r="B55" s="19"/>
      <c r="C55" s="13"/>
      <c r="D55" s="13"/>
      <c r="E55" s="13"/>
      <c r="F55" s="13"/>
      <c r="G55" s="1"/>
      <c r="H55" s="1"/>
      <c r="I55" s="1"/>
      <c r="J55" s="1"/>
      <c r="K55" s="1"/>
      <c r="L55" s="1"/>
      <c r="M55" s="1"/>
    </row>
    <row r="56" spans="1:13" s="17" customFormat="1" hidden="1" x14ac:dyDescent="0.25">
      <c r="A56" s="16"/>
      <c r="B56" s="19"/>
      <c r="C56" s="13"/>
      <c r="D56" s="13"/>
      <c r="E56" s="13"/>
      <c r="F56" s="13"/>
      <c r="G56" s="1"/>
      <c r="H56" s="1"/>
      <c r="I56" s="1"/>
      <c r="J56" s="1"/>
      <c r="K56" s="1"/>
      <c r="L56" s="1"/>
      <c r="M56" s="1"/>
    </row>
    <row r="57" spans="1:13" s="17" customFormat="1" hidden="1" x14ac:dyDescent="0.25">
      <c r="A57" s="16"/>
      <c r="B57" s="19"/>
      <c r="C57" s="13"/>
      <c r="D57" s="13"/>
      <c r="E57" s="13"/>
      <c r="F57" s="13"/>
      <c r="G57" s="1"/>
      <c r="H57" s="1"/>
      <c r="I57" s="1"/>
      <c r="J57" s="1"/>
      <c r="K57" s="1"/>
      <c r="L57" s="1"/>
      <c r="M57" s="1"/>
    </row>
    <row r="58" spans="1:13" s="17" customFormat="1" hidden="1" x14ac:dyDescent="0.25">
      <c r="A58" s="16"/>
      <c r="B58" s="19"/>
      <c r="C58" s="13"/>
      <c r="D58" s="13"/>
      <c r="E58" s="13"/>
      <c r="F58" s="13"/>
      <c r="G58" s="1"/>
      <c r="H58" s="1"/>
      <c r="I58" s="1"/>
      <c r="J58" s="1"/>
      <c r="K58" s="1"/>
      <c r="L58" s="1"/>
      <c r="M58" s="1"/>
    </row>
    <row r="59" spans="1:13" s="17" customFormat="1" hidden="1" x14ac:dyDescent="0.25">
      <c r="A59" s="16"/>
      <c r="B59" s="19"/>
      <c r="C59" s="13"/>
      <c r="D59" s="13"/>
      <c r="E59" s="13"/>
      <c r="F59" s="13"/>
      <c r="G59" s="1"/>
      <c r="H59" s="1"/>
      <c r="I59" s="1"/>
      <c r="J59" s="1"/>
      <c r="K59" s="1"/>
      <c r="L59" s="1"/>
      <c r="M59" s="1"/>
    </row>
    <row r="60" spans="1:13" s="17" customFormat="1" hidden="1" x14ac:dyDescent="0.25">
      <c r="A60" s="16"/>
      <c r="B60" s="19"/>
      <c r="C60" s="13"/>
      <c r="D60" s="13"/>
      <c r="E60" s="13"/>
      <c r="F60" s="13"/>
      <c r="G60" s="1"/>
      <c r="H60" s="1"/>
      <c r="I60" s="1"/>
      <c r="J60" s="1"/>
      <c r="K60" s="1"/>
      <c r="L60" s="1"/>
      <c r="M60" s="1"/>
    </row>
    <row r="61" spans="1:13" s="17" customFormat="1" hidden="1" x14ac:dyDescent="0.25">
      <c r="A61" s="16"/>
      <c r="B61" s="19"/>
      <c r="C61" s="13"/>
      <c r="D61" s="13"/>
      <c r="E61" s="13"/>
      <c r="F61" s="13"/>
      <c r="G61" s="1"/>
      <c r="H61" s="1"/>
      <c r="I61" s="1"/>
      <c r="J61" s="1"/>
      <c r="K61" s="1"/>
      <c r="L61" s="1"/>
      <c r="M61" s="1"/>
    </row>
    <row r="62" spans="1:13" s="17" customFormat="1" hidden="1" x14ac:dyDescent="0.25">
      <c r="A62" s="16"/>
      <c r="B62" s="19"/>
      <c r="C62" s="13"/>
      <c r="D62" s="13"/>
      <c r="E62" s="13"/>
      <c r="F62" s="13"/>
      <c r="G62" s="1"/>
      <c r="H62" s="1"/>
      <c r="I62" s="1"/>
      <c r="J62" s="1"/>
      <c r="K62" s="1"/>
      <c r="L62" s="1"/>
      <c r="M62" s="1"/>
    </row>
    <row r="63" spans="1:13" s="17" customFormat="1" hidden="1" x14ac:dyDescent="0.25">
      <c r="A63" s="16"/>
      <c r="B63" s="19"/>
      <c r="C63" s="13"/>
      <c r="D63" s="13"/>
      <c r="E63" s="13"/>
      <c r="F63" s="13"/>
      <c r="G63" s="1"/>
      <c r="H63" s="1"/>
      <c r="I63" s="1"/>
      <c r="J63" s="1"/>
      <c r="K63" s="1"/>
      <c r="L63" s="1"/>
      <c r="M63" s="1"/>
    </row>
    <row r="64" spans="1:13" s="17" customFormat="1" hidden="1" x14ac:dyDescent="0.25">
      <c r="A64" s="16"/>
      <c r="B64" s="19"/>
      <c r="C64" s="13"/>
      <c r="D64" s="13"/>
      <c r="E64" s="13"/>
      <c r="F64" s="13"/>
      <c r="G64" s="1"/>
      <c r="H64" s="1"/>
      <c r="I64" s="1"/>
      <c r="J64" s="1"/>
      <c r="K64" s="1"/>
      <c r="L64" s="1"/>
      <c r="M64" s="1"/>
    </row>
    <row r="65" spans="1:13" s="17" customFormat="1" hidden="1" x14ac:dyDescent="0.25">
      <c r="A65" s="16"/>
      <c r="B65" s="19"/>
      <c r="C65" s="13"/>
      <c r="D65" s="13"/>
      <c r="E65" s="13"/>
      <c r="F65" s="13"/>
      <c r="G65" s="1"/>
      <c r="H65" s="1"/>
      <c r="I65" s="1"/>
      <c r="J65" s="1"/>
      <c r="K65" s="1"/>
      <c r="L65" s="1"/>
      <c r="M65" s="1"/>
    </row>
    <row r="66" spans="1:13" s="17" customFormat="1" hidden="1" x14ac:dyDescent="0.25">
      <c r="A66" s="16"/>
      <c r="B66" s="19"/>
      <c r="C66" s="13"/>
      <c r="D66" s="13"/>
      <c r="E66" s="13"/>
      <c r="F66" s="13"/>
      <c r="G66" s="1"/>
      <c r="H66" s="1"/>
      <c r="I66" s="1"/>
      <c r="J66" s="1"/>
      <c r="K66" s="1"/>
      <c r="L66" s="1"/>
      <c r="M66" s="1"/>
    </row>
    <row r="67" spans="1:13" s="17" customFormat="1" hidden="1" x14ac:dyDescent="0.25">
      <c r="A67" s="16"/>
      <c r="B67" s="19"/>
      <c r="C67" s="13"/>
      <c r="D67" s="13"/>
      <c r="E67" s="13"/>
      <c r="F67" s="13"/>
      <c r="G67" s="1"/>
      <c r="H67" s="1"/>
      <c r="I67" s="1"/>
      <c r="J67" s="1"/>
      <c r="K67" s="1"/>
      <c r="L67" s="1"/>
      <c r="M67" s="1"/>
    </row>
    <row r="68" spans="1:13" s="16" customFormat="1" hidden="1" x14ac:dyDescent="0.25">
      <c r="B68" s="19"/>
      <c r="C68" s="13"/>
      <c r="D68" s="13"/>
      <c r="E68" s="13"/>
      <c r="F68" s="13"/>
      <c r="G68" s="1"/>
      <c r="H68" s="1"/>
      <c r="I68" s="1"/>
      <c r="J68" s="1"/>
      <c r="K68" s="1"/>
      <c r="L68" s="1"/>
      <c r="M68" s="1"/>
    </row>
    <row r="69" spans="1:13" s="16" customFormat="1" hidden="1" x14ac:dyDescent="0.25">
      <c r="B69" s="19"/>
      <c r="C69" s="13"/>
      <c r="D69" s="13"/>
      <c r="E69" s="13"/>
      <c r="F69" s="13"/>
      <c r="G69" s="1"/>
      <c r="H69" s="1"/>
      <c r="I69" s="1"/>
      <c r="J69" s="1"/>
      <c r="K69" s="1"/>
      <c r="L69" s="1"/>
      <c r="M69" s="1"/>
    </row>
    <row r="70" spans="1:13" s="16" customFormat="1" hidden="1" x14ac:dyDescent="0.25">
      <c r="B70" s="19"/>
      <c r="C70" s="13"/>
      <c r="D70" s="13"/>
      <c r="E70" s="13"/>
      <c r="F70" s="13"/>
      <c r="G70" s="1"/>
      <c r="H70" s="1"/>
      <c r="I70" s="1"/>
      <c r="J70" s="1"/>
      <c r="K70" s="1"/>
      <c r="L70" s="1"/>
      <c r="M70" s="1"/>
    </row>
    <row r="71" spans="1:13" s="16" customFormat="1" hidden="1" x14ac:dyDescent="0.25">
      <c r="B71" s="19"/>
      <c r="C71" s="13"/>
      <c r="D71" s="13"/>
      <c r="E71" s="13"/>
      <c r="F71" s="13"/>
      <c r="G71" s="1"/>
      <c r="H71" s="1"/>
      <c r="I71" s="1"/>
      <c r="J71" s="1"/>
      <c r="K71" s="1"/>
      <c r="L71" s="1"/>
      <c r="M71" s="1"/>
    </row>
    <row r="72" spans="1:13" s="16" customFormat="1" hidden="1" x14ac:dyDescent="0.25">
      <c r="B72" s="19"/>
      <c r="C72" s="13"/>
      <c r="D72" s="13"/>
      <c r="E72" s="13"/>
      <c r="F72" s="13"/>
      <c r="G72" s="1"/>
      <c r="H72" s="1"/>
      <c r="I72" s="1"/>
      <c r="J72" s="1"/>
      <c r="K72" s="1"/>
      <c r="L72" s="1"/>
      <c r="M72" s="1"/>
    </row>
    <row r="73" spans="1:13" s="16" customFormat="1" hidden="1" x14ac:dyDescent="0.25">
      <c r="B73" s="19"/>
      <c r="C73" s="13"/>
      <c r="D73" s="13"/>
      <c r="E73" s="13"/>
      <c r="F73" s="13"/>
      <c r="G73" s="1"/>
      <c r="H73" s="1"/>
      <c r="I73" s="1"/>
      <c r="J73" s="1"/>
      <c r="K73" s="1"/>
      <c r="L73" s="1"/>
      <c r="M73" s="1"/>
    </row>
    <row r="74" spans="1:13" s="16" customFormat="1" hidden="1" x14ac:dyDescent="0.25">
      <c r="B74" s="19"/>
      <c r="C74" s="13"/>
      <c r="D74" s="13"/>
      <c r="E74" s="13"/>
      <c r="F74" s="13"/>
      <c r="G74" s="1"/>
      <c r="H74" s="1"/>
      <c r="I74" s="1"/>
      <c r="J74" s="1"/>
      <c r="K74" s="1"/>
      <c r="L74" s="1"/>
      <c r="M74" s="1"/>
    </row>
    <row r="75" spans="1:13" s="16" customFormat="1" hidden="1" x14ac:dyDescent="0.25">
      <c r="B75" s="19"/>
      <c r="C75" s="13"/>
      <c r="D75" s="13"/>
      <c r="E75" s="13"/>
      <c r="F75" s="13"/>
      <c r="G75" s="1"/>
      <c r="H75" s="1"/>
      <c r="I75" s="1"/>
      <c r="J75" s="1"/>
      <c r="K75" s="1"/>
      <c r="L75" s="1"/>
      <c r="M75" s="1"/>
    </row>
    <row r="76" spans="1:13" s="16" customFormat="1" hidden="1" x14ac:dyDescent="0.25">
      <c r="B76" s="19"/>
      <c r="C76" s="13"/>
      <c r="D76" s="13"/>
      <c r="E76" s="13"/>
      <c r="F76" s="13"/>
      <c r="G76" s="1"/>
      <c r="H76" s="1"/>
      <c r="I76" s="1"/>
      <c r="J76" s="1"/>
      <c r="K76" s="1"/>
      <c r="L76" s="1"/>
      <c r="M76" s="1"/>
    </row>
    <row r="77" spans="1:13" s="16" customFormat="1" hidden="1" x14ac:dyDescent="0.25">
      <c r="B77" s="19"/>
      <c r="C77" s="13"/>
      <c r="D77" s="13"/>
      <c r="E77" s="13"/>
      <c r="F77" s="13"/>
      <c r="G77" s="1"/>
      <c r="H77" s="1"/>
      <c r="I77" s="1"/>
      <c r="J77" s="1"/>
      <c r="K77" s="1"/>
      <c r="L77" s="1"/>
      <c r="M77" s="1"/>
    </row>
    <row r="78" spans="1:13" s="16" customFormat="1" hidden="1" x14ac:dyDescent="0.25">
      <c r="B78" s="19"/>
      <c r="C78" s="13"/>
      <c r="D78" s="13"/>
      <c r="E78" s="13"/>
      <c r="F78" s="13"/>
      <c r="G78" s="1"/>
      <c r="H78" s="1"/>
      <c r="I78" s="1"/>
      <c r="J78" s="1"/>
      <c r="K78" s="1"/>
      <c r="L78" s="1"/>
      <c r="M78" s="1"/>
    </row>
    <row r="79" spans="1:13" s="16" customFormat="1" hidden="1" x14ac:dyDescent="0.25">
      <c r="B79" s="19"/>
      <c r="C79" s="13"/>
      <c r="D79" s="13"/>
      <c r="E79" s="13"/>
      <c r="F79" s="13"/>
      <c r="G79" s="1"/>
      <c r="H79" s="1"/>
      <c r="I79" s="1"/>
      <c r="J79" s="1"/>
      <c r="K79" s="1"/>
      <c r="L79" s="1"/>
      <c r="M79" s="1"/>
    </row>
    <row r="80" spans="1:13" s="16" customFormat="1" hidden="1" x14ac:dyDescent="0.25">
      <c r="B80" s="19"/>
      <c r="C80" s="13"/>
      <c r="D80" s="13"/>
      <c r="E80" s="13"/>
      <c r="F80" s="13"/>
      <c r="G80" s="1"/>
      <c r="H80" s="1"/>
      <c r="I80" s="1"/>
      <c r="J80" s="1"/>
      <c r="K80" s="1"/>
      <c r="L80" s="1"/>
      <c r="M80" s="1"/>
    </row>
    <row r="81" spans="2:13" s="16" customFormat="1" hidden="1" x14ac:dyDescent="0.25">
      <c r="B81" s="19"/>
      <c r="C81" s="13"/>
      <c r="D81" s="13"/>
      <c r="E81" s="13"/>
      <c r="F81" s="13"/>
      <c r="G81" s="1"/>
      <c r="H81" s="1"/>
      <c r="I81" s="1"/>
      <c r="J81" s="1"/>
      <c r="K81" s="1"/>
      <c r="L81" s="1"/>
      <c r="M81" s="1"/>
    </row>
    <row r="82" spans="2:13" s="16" customFormat="1" hidden="1" x14ac:dyDescent="0.25">
      <c r="B82" s="19"/>
      <c r="C82" s="13"/>
      <c r="D82" s="13"/>
      <c r="E82" s="13"/>
      <c r="F82" s="13"/>
      <c r="G82" s="1"/>
      <c r="H82" s="1"/>
      <c r="I82" s="1"/>
      <c r="J82" s="1"/>
      <c r="K82" s="1"/>
      <c r="L82" s="1"/>
      <c r="M82" s="1"/>
    </row>
    <row r="83" spans="2:13" hidden="1" x14ac:dyDescent="0.25"/>
    <row r="84" spans="2:13" hidden="1" x14ac:dyDescent="0.25"/>
    <row r="85" spans="2:13" hidden="1" x14ac:dyDescent="0.25"/>
    <row r="86" spans="2:13" s="16" customFormat="1" hidden="1" x14ac:dyDescent="0.25">
      <c r="B86" s="19"/>
      <c r="C86" s="13"/>
      <c r="D86" s="13"/>
      <c r="E86" s="13"/>
      <c r="F86" s="13"/>
      <c r="G86" s="1"/>
      <c r="H86" s="1"/>
      <c r="I86" s="1"/>
      <c r="J86" s="1"/>
      <c r="K86" s="1"/>
      <c r="L86" s="1"/>
      <c r="M86" s="1"/>
    </row>
    <row r="87" spans="2:13" s="16" customFormat="1" hidden="1" x14ac:dyDescent="0.25">
      <c r="B87" s="19"/>
      <c r="C87" s="13"/>
      <c r="D87" s="13"/>
      <c r="E87" s="13"/>
      <c r="F87" s="13"/>
      <c r="G87" s="1"/>
      <c r="H87" s="1"/>
      <c r="I87" s="1"/>
      <c r="J87" s="1"/>
      <c r="K87" s="1"/>
      <c r="L87" s="1"/>
      <c r="M87" s="1"/>
    </row>
    <row r="88" spans="2:13" s="16" customFormat="1" hidden="1" x14ac:dyDescent="0.25">
      <c r="B88" s="19"/>
      <c r="C88" s="13"/>
      <c r="D88" s="13"/>
      <c r="E88" s="13"/>
      <c r="F88" s="13"/>
      <c r="G88" s="1"/>
      <c r="H88" s="1"/>
      <c r="I88" s="1"/>
      <c r="J88" s="1"/>
      <c r="K88" s="1"/>
      <c r="L88" s="1"/>
      <c r="M88" s="1"/>
    </row>
    <row r="89" spans="2:13" s="16" customFormat="1" hidden="1" x14ac:dyDescent="0.25">
      <c r="B89" s="19"/>
      <c r="C89" s="13"/>
      <c r="D89" s="13"/>
      <c r="E89" s="13"/>
      <c r="F89" s="13"/>
      <c r="G89" s="1"/>
      <c r="H89" s="1"/>
      <c r="I89" s="1"/>
      <c r="J89" s="1"/>
      <c r="K89" s="1"/>
      <c r="L89" s="1"/>
      <c r="M89" s="1"/>
    </row>
    <row r="90" spans="2:13" s="16" customFormat="1" hidden="1" x14ac:dyDescent="0.25">
      <c r="B90" s="19"/>
      <c r="C90" s="13"/>
      <c r="D90" s="13"/>
      <c r="E90" s="13"/>
      <c r="F90" s="13"/>
      <c r="G90" s="1"/>
      <c r="H90" s="1"/>
      <c r="I90" s="1"/>
      <c r="J90" s="1"/>
      <c r="K90" s="1"/>
      <c r="L90" s="1"/>
      <c r="M90" s="1"/>
    </row>
    <row r="91" spans="2:13" s="16" customFormat="1" hidden="1" x14ac:dyDescent="0.25">
      <c r="B91" s="19"/>
      <c r="C91" s="13"/>
      <c r="D91" s="13"/>
      <c r="E91" s="13"/>
      <c r="F91" s="13"/>
      <c r="G91" s="1"/>
      <c r="H91" s="1"/>
      <c r="I91" s="1"/>
      <c r="J91" s="1"/>
      <c r="K91" s="1"/>
      <c r="L91" s="1"/>
      <c r="M91" s="1"/>
    </row>
    <row r="92" spans="2:13" s="16" customFormat="1" hidden="1" x14ac:dyDescent="0.25">
      <c r="B92" s="19"/>
      <c r="C92" s="13"/>
      <c r="D92" s="13"/>
      <c r="E92" s="13"/>
      <c r="F92" s="13"/>
      <c r="G92" s="1"/>
      <c r="H92" s="1"/>
      <c r="I92" s="1"/>
      <c r="J92" s="1"/>
      <c r="K92" s="1"/>
      <c r="L92" s="1"/>
      <c r="M92" s="1"/>
    </row>
    <row r="93" spans="2:13" s="16" customFormat="1" hidden="1" x14ac:dyDescent="0.25">
      <c r="B93" s="19"/>
      <c r="C93" s="13"/>
      <c r="D93" s="13"/>
      <c r="E93" s="13"/>
      <c r="F93" s="13"/>
      <c r="G93" s="1"/>
      <c r="H93" s="1"/>
      <c r="I93" s="1"/>
      <c r="J93" s="1"/>
      <c r="K93" s="1"/>
      <c r="L93" s="1"/>
      <c r="M93" s="1"/>
    </row>
    <row r="94" spans="2:13" s="16" customFormat="1" hidden="1" x14ac:dyDescent="0.25">
      <c r="B94" s="19"/>
      <c r="C94" s="13"/>
      <c r="D94" s="13"/>
      <c r="E94" s="13"/>
      <c r="F94" s="13"/>
      <c r="G94" s="1"/>
      <c r="H94" s="1"/>
      <c r="I94" s="1"/>
      <c r="J94" s="1"/>
      <c r="K94" s="1"/>
      <c r="L94" s="1"/>
      <c r="M94" s="1"/>
    </row>
    <row r="95" spans="2:13" s="16" customFormat="1" hidden="1" x14ac:dyDescent="0.25">
      <c r="B95" s="19"/>
      <c r="C95" s="13"/>
      <c r="D95" s="13"/>
      <c r="E95" s="13"/>
      <c r="F95" s="13"/>
      <c r="G95" s="1"/>
      <c r="H95" s="1"/>
      <c r="I95" s="1"/>
      <c r="J95" s="1"/>
      <c r="K95" s="1"/>
      <c r="L95" s="1"/>
      <c r="M95" s="1"/>
    </row>
    <row r="96" spans="2:13" s="16" customFormat="1" hidden="1" x14ac:dyDescent="0.25">
      <c r="B96" s="19"/>
      <c r="C96" s="13"/>
      <c r="D96" s="13"/>
      <c r="E96" s="13"/>
      <c r="F96" s="13"/>
      <c r="G96" s="1"/>
      <c r="H96" s="1"/>
      <c r="I96" s="1"/>
      <c r="J96" s="1"/>
      <c r="K96" s="1"/>
      <c r="L96" s="1"/>
      <c r="M96" s="1"/>
    </row>
    <row r="97" spans="2:13" s="16" customFormat="1" hidden="1" x14ac:dyDescent="0.25">
      <c r="B97" s="19"/>
      <c r="C97" s="13"/>
      <c r="D97" s="13"/>
      <c r="E97" s="13"/>
      <c r="F97" s="13"/>
      <c r="G97" s="1"/>
      <c r="H97" s="1"/>
      <c r="I97" s="1"/>
      <c r="J97" s="1"/>
      <c r="K97" s="1"/>
      <c r="L97" s="1"/>
      <c r="M97" s="1"/>
    </row>
    <row r="98" spans="2:13" s="16" customFormat="1" hidden="1" x14ac:dyDescent="0.25">
      <c r="B98" s="19"/>
      <c r="C98" s="13"/>
      <c r="D98" s="13"/>
      <c r="E98" s="13"/>
      <c r="F98" s="13"/>
      <c r="G98" s="1"/>
      <c r="H98" s="1"/>
      <c r="I98" s="1"/>
      <c r="J98" s="1"/>
      <c r="K98" s="1"/>
      <c r="L98" s="1"/>
      <c r="M98" s="1"/>
    </row>
    <row r="99" spans="2:13" s="16" customFormat="1" hidden="1" x14ac:dyDescent="0.25">
      <c r="B99" s="19"/>
      <c r="C99" s="13"/>
      <c r="D99" s="13"/>
      <c r="E99" s="13"/>
      <c r="F99" s="13"/>
      <c r="G99" s="1"/>
      <c r="H99" s="1"/>
      <c r="I99" s="1"/>
      <c r="J99" s="1"/>
      <c r="K99" s="1"/>
      <c r="L99" s="1"/>
      <c r="M99" s="1"/>
    </row>
    <row r="100" spans="2:13" s="16" customFormat="1" hidden="1" x14ac:dyDescent="0.25">
      <c r="B100" s="19"/>
      <c r="C100" s="13"/>
      <c r="D100" s="13"/>
      <c r="E100" s="13"/>
      <c r="F100" s="13"/>
      <c r="G100" s="1"/>
      <c r="H100" s="1"/>
      <c r="I100" s="1"/>
      <c r="J100" s="1"/>
      <c r="K100" s="1"/>
      <c r="L100" s="1"/>
      <c r="M100" s="1"/>
    </row>
    <row r="101" spans="2:13" s="16" customFormat="1" hidden="1" x14ac:dyDescent="0.25">
      <c r="B101" s="19"/>
      <c r="C101" s="13"/>
      <c r="D101" s="13"/>
      <c r="E101" s="13"/>
      <c r="F101" s="13"/>
      <c r="G101" s="1"/>
      <c r="H101" s="1"/>
      <c r="I101" s="1"/>
      <c r="J101" s="1"/>
      <c r="K101" s="1"/>
      <c r="L101" s="1"/>
      <c r="M101" s="1"/>
    </row>
    <row r="102" spans="2:13" hidden="1" x14ac:dyDescent="0.25"/>
    <row r="103" spans="2:13" hidden="1" x14ac:dyDescent="0.25"/>
    <row r="104" spans="2:13" x14ac:dyDescent="0.25"/>
    <row r="105" spans="2:13" x14ac:dyDescent="0.25"/>
    <row r="106" spans="2:13" x14ac:dyDescent="0.25"/>
    <row r="107" spans="2:13" x14ac:dyDescent="0.25"/>
    <row r="108" spans="2:13" s="16" customFormat="1" x14ac:dyDescent="0.25">
      <c r="B108" s="19"/>
      <c r="C108" s="13"/>
      <c r="D108" s="13"/>
      <c r="E108" s="13"/>
      <c r="F108" s="13"/>
      <c r="G108" s="1"/>
      <c r="H108" s="1"/>
      <c r="I108" s="1"/>
      <c r="J108" s="1"/>
      <c r="K108" s="1"/>
      <c r="L108" s="1"/>
      <c r="M108" s="1"/>
    </row>
    <row r="109" spans="2:13" x14ac:dyDescent="0.25"/>
    <row r="110" spans="2:13" x14ac:dyDescent="0.25"/>
    <row r="111" spans="2:13" x14ac:dyDescent="0.25"/>
    <row r="112" spans="2:13" x14ac:dyDescent="0.25"/>
    <row r="113" spans="2:13" x14ac:dyDescent="0.25"/>
    <row r="114" spans="2:13" x14ac:dyDescent="0.25"/>
    <row r="115" spans="2:13" x14ac:dyDescent="0.25"/>
    <row r="116" spans="2:13" x14ac:dyDescent="0.25"/>
    <row r="117" spans="2:13" x14ac:dyDescent="0.25"/>
    <row r="118" spans="2:13" x14ac:dyDescent="0.25"/>
    <row r="119" spans="2:13" s="16" customFormat="1" x14ac:dyDescent="0.25">
      <c r="B119" s="19"/>
      <c r="C119" s="13"/>
      <c r="D119" s="13"/>
      <c r="E119" s="13"/>
      <c r="F119" s="13"/>
      <c r="G119" s="1"/>
      <c r="H119" s="1"/>
      <c r="I119" s="1"/>
      <c r="J119" s="1"/>
      <c r="K119" s="1"/>
      <c r="L119" s="1"/>
      <c r="M119" s="1"/>
    </row>
    <row r="120" spans="2:13" s="16" customFormat="1" x14ac:dyDescent="0.25">
      <c r="B120" s="19"/>
      <c r="C120" s="13"/>
      <c r="D120" s="13"/>
      <c r="E120" s="13"/>
      <c r="F120" s="13"/>
      <c r="G120" s="1"/>
      <c r="H120" s="1"/>
      <c r="I120" s="1"/>
      <c r="J120" s="1"/>
      <c r="K120" s="1"/>
      <c r="L120" s="1"/>
      <c r="M120" s="1"/>
    </row>
    <row r="121" spans="2:13" s="16" customFormat="1" x14ac:dyDescent="0.25">
      <c r="B121" s="19"/>
      <c r="C121" s="13"/>
      <c r="D121" s="13"/>
      <c r="E121" s="13"/>
      <c r="F121" s="13"/>
      <c r="G121" s="1"/>
      <c r="H121" s="1"/>
      <c r="I121" s="1"/>
      <c r="J121" s="1"/>
      <c r="K121" s="1"/>
      <c r="L121" s="1"/>
      <c r="M121" s="1"/>
    </row>
    <row r="122" spans="2:13" s="16" customFormat="1" x14ac:dyDescent="0.25">
      <c r="B122" s="19"/>
      <c r="C122" s="13"/>
      <c r="D122" s="13"/>
      <c r="E122" s="13"/>
      <c r="F122" s="13"/>
      <c r="G122" s="1"/>
      <c r="H122" s="1"/>
      <c r="I122" s="1"/>
      <c r="J122" s="1"/>
      <c r="K122" s="1"/>
      <c r="L122" s="1"/>
      <c r="M122" s="1"/>
    </row>
    <row r="123" spans="2:13" s="16" customFormat="1" x14ac:dyDescent="0.25">
      <c r="B123" s="19"/>
      <c r="C123" s="13"/>
      <c r="D123" s="13"/>
      <c r="E123" s="13"/>
      <c r="F123" s="13"/>
      <c r="G123" s="1"/>
      <c r="H123" s="1"/>
      <c r="I123" s="1"/>
      <c r="J123" s="1"/>
      <c r="K123" s="1"/>
      <c r="L123" s="1"/>
      <c r="M123" s="1"/>
    </row>
    <row r="124" spans="2:13" s="16" customFormat="1" x14ac:dyDescent="0.25">
      <c r="B124" s="19"/>
      <c r="C124" s="13"/>
      <c r="D124" s="13"/>
      <c r="E124" s="13"/>
      <c r="F124" s="13"/>
      <c r="G124" s="1"/>
      <c r="H124" s="1"/>
      <c r="I124" s="1"/>
      <c r="J124" s="1"/>
      <c r="K124" s="1"/>
      <c r="L124" s="1"/>
      <c r="M124" s="1"/>
    </row>
    <row r="125" spans="2:13" s="16" customFormat="1" x14ac:dyDescent="0.25">
      <c r="B125" s="19"/>
      <c r="C125" s="13"/>
      <c r="D125" s="13"/>
      <c r="E125" s="13"/>
      <c r="F125" s="13"/>
      <c r="G125" s="1"/>
      <c r="H125" s="1"/>
      <c r="I125" s="1"/>
      <c r="J125" s="1"/>
      <c r="K125" s="1"/>
      <c r="L125" s="1"/>
      <c r="M125" s="1"/>
    </row>
    <row r="126" spans="2:13" s="16" customFormat="1" x14ac:dyDescent="0.25">
      <c r="B126" s="19"/>
      <c r="C126" s="13"/>
      <c r="D126" s="13"/>
      <c r="E126" s="13"/>
      <c r="F126" s="13"/>
      <c r="G126" s="1"/>
      <c r="H126" s="1"/>
      <c r="I126" s="1"/>
      <c r="J126" s="1"/>
      <c r="K126" s="1"/>
      <c r="L126" s="1"/>
      <c r="M126" s="1"/>
    </row>
    <row r="127" spans="2:13" x14ac:dyDescent="0.25"/>
    <row r="128" spans="2:13" s="16" customFormat="1" x14ac:dyDescent="0.25">
      <c r="B128" s="19"/>
      <c r="C128" s="13"/>
      <c r="D128" s="13"/>
      <c r="E128" s="13"/>
      <c r="F128" s="13"/>
      <c r="G128" s="1"/>
      <c r="H128" s="1"/>
      <c r="I128" s="1"/>
      <c r="J128" s="1"/>
      <c r="K128" s="1"/>
      <c r="L128" s="1"/>
      <c r="M128" s="1"/>
    </row>
    <row r="129" spans="1:13" s="16" customFormat="1" x14ac:dyDescent="0.25">
      <c r="B129" s="19"/>
      <c r="C129" s="13"/>
      <c r="D129" s="13"/>
      <c r="E129" s="13"/>
      <c r="F129" s="13"/>
      <c r="G129" s="1"/>
      <c r="H129" s="1"/>
      <c r="I129" s="1"/>
      <c r="J129" s="1"/>
      <c r="K129" s="1"/>
      <c r="L129" s="1"/>
      <c r="M129" s="1"/>
    </row>
    <row r="130" spans="1:13" x14ac:dyDescent="0.25"/>
    <row r="131" spans="1:13" x14ac:dyDescent="0.25"/>
    <row r="132" spans="1:13" x14ac:dyDescent="0.25"/>
    <row r="133" spans="1:13" s="12" customFormat="1" x14ac:dyDescent="0.25">
      <c r="A133" s="16"/>
      <c r="B133" s="19"/>
      <c r="C133" s="13"/>
      <c r="D133" s="13"/>
      <c r="E133" s="13"/>
      <c r="F133" s="13"/>
      <c r="G133" s="1"/>
      <c r="H133" s="1"/>
      <c r="I133" s="1"/>
      <c r="J133" s="1"/>
      <c r="K133" s="1"/>
      <c r="L133" s="1"/>
      <c r="M133" s="1"/>
    </row>
    <row r="134" spans="1:13" s="12" customFormat="1" x14ac:dyDescent="0.25">
      <c r="A134" s="16"/>
      <c r="B134" s="19"/>
      <c r="C134" s="13"/>
      <c r="D134" s="13"/>
      <c r="E134" s="13"/>
      <c r="F134" s="13"/>
      <c r="G134" s="1"/>
      <c r="H134" s="1"/>
      <c r="I134" s="1"/>
      <c r="J134" s="1"/>
      <c r="K134" s="1"/>
      <c r="L134" s="1"/>
      <c r="M134" s="1"/>
    </row>
    <row r="135" spans="1:13" s="12" customFormat="1" x14ac:dyDescent="0.25">
      <c r="A135" s="16"/>
      <c r="B135" s="19"/>
      <c r="C135" s="13"/>
      <c r="D135" s="13"/>
      <c r="E135" s="13"/>
      <c r="F135" s="13"/>
      <c r="G135" s="1"/>
      <c r="H135" s="1"/>
      <c r="I135" s="1"/>
      <c r="J135" s="1"/>
      <c r="K135" s="1"/>
      <c r="L135" s="1"/>
      <c r="M135" s="1"/>
    </row>
    <row r="136" spans="1:13" s="12" customFormat="1" x14ac:dyDescent="0.25">
      <c r="A136" s="16"/>
      <c r="B136" s="19"/>
      <c r="C136" s="13"/>
      <c r="D136" s="13"/>
      <c r="E136" s="13"/>
      <c r="F136" s="13"/>
      <c r="G136" s="1"/>
      <c r="H136" s="1"/>
      <c r="I136" s="1"/>
      <c r="J136" s="1"/>
      <c r="K136" s="1"/>
      <c r="L136" s="1"/>
      <c r="M136" s="1"/>
    </row>
    <row r="137" spans="1:13" s="12" customFormat="1" x14ac:dyDescent="0.25">
      <c r="A137" s="16"/>
      <c r="B137" s="19"/>
      <c r="C137" s="13"/>
      <c r="D137" s="13"/>
      <c r="E137" s="13"/>
      <c r="F137" s="13"/>
      <c r="G137" s="1"/>
      <c r="H137" s="1"/>
      <c r="I137" s="1"/>
      <c r="J137" s="1"/>
      <c r="K137" s="1"/>
      <c r="L137" s="1"/>
      <c r="M137" s="1"/>
    </row>
    <row r="138" spans="1:13" s="12" customFormat="1" x14ac:dyDescent="0.25">
      <c r="A138" s="16"/>
      <c r="B138" s="19"/>
      <c r="C138" s="13"/>
      <c r="D138" s="13"/>
      <c r="E138" s="13"/>
      <c r="F138" s="13"/>
      <c r="G138" s="1"/>
      <c r="H138" s="1"/>
      <c r="I138" s="1"/>
      <c r="J138" s="1"/>
      <c r="K138" s="1"/>
      <c r="L138" s="1"/>
      <c r="M138" s="1"/>
    </row>
    <row r="139" spans="1:13" s="12" customFormat="1" x14ac:dyDescent="0.25">
      <c r="A139" s="16"/>
      <c r="B139" s="19"/>
      <c r="C139" s="13"/>
      <c r="D139" s="13"/>
      <c r="E139" s="13"/>
      <c r="F139" s="13"/>
      <c r="G139" s="1"/>
      <c r="H139" s="1"/>
      <c r="I139" s="1"/>
      <c r="J139" s="1"/>
      <c r="K139" s="1"/>
      <c r="L139" s="1"/>
      <c r="M139" s="1"/>
    </row>
    <row r="140" spans="1:13" s="12" customFormat="1" x14ac:dyDescent="0.25">
      <c r="A140" s="16"/>
      <c r="B140" s="19"/>
      <c r="C140" s="13"/>
      <c r="D140" s="13"/>
      <c r="E140" s="13"/>
      <c r="F140" s="13"/>
      <c r="G140" s="1"/>
      <c r="H140" s="1"/>
      <c r="I140" s="1"/>
      <c r="J140" s="1"/>
      <c r="K140" s="1"/>
      <c r="L140" s="1"/>
      <c r="M140" s="1"/>
    </row>
    <row r="141" spans="1:13" s="12" customFormat="1" x14ac:dyDescent="0.25">
      <c r="A141" s="16"/>
      <c r="B141" s="19"/>
      <c r="C141" s="13"/>
      <c r="D141" s="13"/>
      <c r="E141" s="13"/>
      <c r="F141" s="13"/>
      <c r="G141" s="1"/>
      <c r="H141" s="1"/>
      <c r="I141" s="1"/>
      <c r="J141" s="1"/>
      <c r="K141" s="1"/>
      <c r="L141" s="1"/>
      <c r="M141" s="1"/>
    </row>
    <row r="142" spans="1:13" s="12" customFormat="1" x14ac:dyDescent="0.25">
      <c r="A142" s="16"/>
      <c r="B142" s="19"/>
      <c r="C142" s="13"/>
      <c r="D142" s="13"/>
      <c r="E142" s="13"/>
      <c r="F142" s="13"/>
      <c r="G142" s="1"/>
      <c r="H142" s="1"/>
      <c r="I142" s="1"/>
      <c r="J142" s="1"/>
      <c r="K142" s="1"/>
      <c r="L142" s="1"/>
      <c r="M142" s="1"/>
    </row>
    <row r="143" spans="1:13" s="12" customFormat="1" x14ac:dyDescent="0.25">
      <c r="A143" s="16"/>
      <c r="B143" s="19"/>
      <c r="C143" s="13"/>
      <c r="D143" s="13"/>
      <c r="E143" s="13"/>
      <c r="F143" s="13"/>
      <c r="G143" s="1"/>
      <c r="H143" s="1"/>
      <c r="I143" s="1"/>
      <c r="J143" s="1"/>
      <c r="K143" s="1"/>
      <c r="L143" s="1"/>
      <c r="M143" s="1"/>
    </row>
    <row r="144" spans="1:13" s="12" customFormat="1" x14ac:dyDescent="0.25">
      <c r="A144" s="16"/>
      <c r="B144" s="19"/>
      <c r="C144" s="13"/>
      <c r="D144" s="13"/>
      <c r="E144" s="13"/>
      <c r="F144" s="13"/>
      <c r="G144" s="1"/>
      <c r="H144" s="1"/>
      <c r="I144" s="1"/>
      <c r="J144" s="1"/>
      <c r="K144" s="1"/>
      <c r="L144" s="1"/>
      <c r="M144" s="1"/>
    </row>
    <row r="145" spans="1:13" s="12" customFormat="1" x14ac:dyDescent="0.25">
      <c r="A145" s="16"/>
      <c r="B145" s="19"/>
      <c r="C145" s="13"/>
      <c r="D145" s="13"/>
      <c r="E145" s="13"/>
      <c r="F145" s="13"/>
      <c r="G145" s="1"/>
      <c r="H145" s="1"/>
      <c r="I145" s="1"/>
      <c r="J145" s="1"/>
      <c r="K145" s="1"/>
      <c r="L145" s="1"/>
      <c r="M145" s="1"/>
    </row>
    <row r="146" spans="1:13" s="12" customFormat="1" x14ac:dyDescent="0.25">
      <c r="A146" s="16"/>
      <c r="B146" s="19"/>
      <c r="C146" s="13"/>
      <c r="D146" s="13"/>
      <c r="E146" s="13"/>
      <c r="F146" s="13"/>
      <c r="G146" s="1"/>
      <c r="H146" s="1"/>
      <c r="I146" s="1"/>
      <c r="J146" s="1"/>
      <c r="K146" s="1"/>
      <c r="L146" s="1"/>
      <c r="M146" s="1"/>
    </row>
    <row r="147" spans="1:13" s="12" customFormat="1" x14ac:dyDescent="0.25">
      <c r="A147" s="16"/>
      <c r="B147" s="19"/>
      <c r="C147" s="13"/>
      <c r="D147" s="13"/>
      <c r="E147" s="13"/>
      <c r="F147" s="13"/>
      <c r="G147" s="1"/>
      <c r="H147" s="1"/>
      <c r="I147" s="1"/>
      <c r="J147" s="1"/>
      <c r="K147" s="1"/>
      <c r="L147" s="1"/>
      <c r="M147" s="1"/>
    </row>
    <row r="148" spans="1:13" s="12" customFormat="1" x14ac:dyDescent="0.25">
      <c r="A148" s="16"/>
      <c r="B148" s="19"/>
      <c r="C148" s="13"/>
      <c r="D148" s="13"/>
      <c r="E148" s="13"/>
      <c r="F148" s="13"/>
      <c r="G148" s="1"/>
      <c r="H148" s="1"/>
      <c r="I148" s="1"/>
      <c r="J148" s="1"/>
      <c r="K148" s="1"/>
      <c r="L148" s="1"/>
      <c r="M148" s="1"/>
    </row>
    <row r="149" spans="1:13" s="12" customFormat="1" x14ac:dyDescent="0.25">
      <c r="A149" s="16"/>
      <c r="B149" s="19"/>
      <c r="C149" s="13"/>
      <c r="D149" s="13"/>
      <c r="E149" s="13"/>
      <c r="F149" s="13"/>
      <c r="G149" s="1"/>
      <c r="H149" s="1"/>
      <c r="I149" s="1"/>
      <c r="J149" s="1"/>
      <c r="K149" s="1"/>
      <c r="L149" s="1"/>
      <c r="M149" s="1"/>
    </row>
    <row r="150" spans="1:13" s="16" customFormat="1" x14ac:dyDescent="0.25">
      <c r="B150" s="19"/>
      <c r="C150" s="13"/>
      <c r="D150" s="13"/>
      <c r="E150" s="13"/>
      <c r="F150" s="13"/>
      <c r="G150" s="1"/>
      <c r="H150" s="1"/>
      <c r="I150" s="1"/>
      <c r="J150" s="1"/>
      <c r="K150" s="1"/>
      <c r="L150" s="1"/>
      <c r="M150" s="1"/>
    </row>
    <row r="151" spans="1:13" s="16" customFormat="1" x14ac:dyDescent="0.25">
      <c r="B151" s="19"/>
      <c r="C151" s="13"/>
      <c r="D151" s="13"/>
      <c r="E151" s="13"/>
      <c r="F151" s="13"/>
      <c r="G151" s="1"/>
      <c r="H151" s="1"/>
      <c r="I151" s="1"/>
      <c r="J151" s="1"/>
      <c r="K151" s="1"/>
      <c r="L151" s="1"/>
      <c r="M151" s="1"/>
    </row>
    <row r="152" spans="1:13" s="16" customFormat="1" x14ac:dyDescent="0.25">
      <c r="B152" s="19"/>
      <c r="C152" s="13"/>
      <c r="D152" s="13"/>
      <c r="E152" s="13"/>
      <c r="F152" s="13"/>
      <c r="G152" s="1"/>
      <c r="H152" s="1"/>
      <c r="I152" s="1"/>
      <c r="J152" s="1"/>
      <c r="K152" s="1"/>
      <c r="L152" s="1"/>
      <c r="M152" s="1"/>
    </row>
    <row r="153" spans="1:13" s="16" customFormat="1" x14ac:dyDescent="0.25">
      <c r="B153" s="19"/>
      <c r="C153" s="13"/>
      <c r="D153" s="13"/>
      <c r="E153" s="13"/>
      <c r="F153" s="13"/>
      <c r="G153" s="1"/>
      <c r="H153" s="1"/>
      <c r="I153" s="1"/>
      <c r="J153" s="1"/>
      <c r="K153" s="1"/>
      <c r="L153" s="1"/>
      <c r="M153" s="1"/>
    </row>
    <row r="154" spans="1:13" s="16" customFormat="1" x14ac:dyDescent="0.25">
      <c r="B154" s="19"/>
      <c r="C154" s="13"/>
      <c r="D154" s="13"/>
      <c r="E154" s="13"/>
      <c r="F154" s="13"/>
      <c r="G154" s="1"/>
      <c r="H154" s="1"/>
      <c r="I154" s="1"/>
      <c r="J154" s="1"/>
      <c r="K154" s="1"/>
      <c r="L154" s="1"/>
      <c r="M154" s="1"/>
    </row>
    <row r="155" spans="1:13" s="16" customFormat="1" x14ac:dyDescent="0.25">
      <c r="B155" s="19"/>
      <c r="C155" s="13"/>
      <c r="D155" s="13"/>
      <c r="E155" s="13"/>
      <c r="F155" s="13"/>
      <c r="G155" s="1"/>
      <c r="H155" s="1"/>
      <c r="I155" s="1"/>
      <c r="J155" s="1"/>
      <c r="K155" s="1"/>
      <c r="L155" s="1"/>
      <c r="M155" s="1"/>
    </row>
    <row r="156" spans="1:13" s="16" customFormat="1" x14ac:dyDescent="0.25">
      <c r="B156" s="19"/>
      <c r="C156" s="13"/>
      <c r="D156" s="13"/>
      <c r="E156" s="13"/>
      <c r="F156" s="13"/>
      <c r="G156" s="1"/>
      <c r="H156" s="1"/>
      <c r="I156" s="1"/>
      <c r="J156" s="1"/>
      <c r="K156" s="1"/>
      <c r="L156" s="1"/>
      <c r="M156" s="1"/>
    </row>
    <row r="157" spans="1:13" s="16" customFormat="1" x14ac:dyDescent="0.25">
      <c r="B157" s="19"/>
      <c r="C157" s="13"/>
      <c r="D157" s="13"/>
      <c r="E157" s="13"/>
      <c r="F157" s="13"/>
      <c r="G157" s="1"/>
      <c r="H157" s="1"/>
      <c r="I157" s="1"/>
      <c r="J157" s="1"/>
      <c r="K157" s="1"/>
      <c r="L157" s="1"/>
      <c r="M157" s="1"/>
    </row>
    <row r="158" spans="1:13" s="16" customFormat="1" x14ac:dyDescent="0.25">
      <c r="B158" s="19"/>
      <c r="C158" s="13"/>
      <c r="D158" s="13"/>
      <c r="E158" s="13"/>
      <c r="F158" s="13"/>
      <c r="G158" s="1"/>
      <c r="H158" s="1"/>
      <c r="I158" s="1"/>
      <c r="J158" s="1"/>
      <c r="K158" s="1"/>
      <c r="L158" s="1"/>
      <c r="M158" s="1"/>
    </row>
    <row r="159" spans="1:13" s="16" customFormat="1" x14ac:dyDescent="0.25">
      <c r="B159" s="19"/>
      <c r="C159" s="13"/>
      <c r="D159" s="13"/>
      <c r="E159" s="13"/>
      <c r="F159" s="13"/>
      <c r="G159" s="1"/>
      <c r="H159" s="1"/>
      <c r="I159" s="1"/>
      <c r="J159" s="1"/>
      <c r="K159" s="1"/>
      <c r="L159" s="1"/>
      <c r="M159" s="1"/>
    </row>
    <row r="160" spans="1:13" s="16" customFormat="1" x14ac:dyDescent="0.25">
      <c r="B160" s="19"/>
      <c r="C160" s="13"/>
      <c r="D160" s="13"/>
      <c r="E160" s="13"/>
      <c r="F160" s="13"/>
      <c r="G160" s="1"/>
      <c r="H160" s="1"/>
      <c r="I160" s="1"/>
      <c r="J160" s="1"/>
      <c r="K160" s="1"/>
      <c r="L160" s="1"/>
      <c r="M160" s="1"/>
    </row>
    <row r="161" spans="2:13" s="16" customFormat="1" x14ac:dyDescent="0.25">
      <c r="B161" s="19"/>
      <c r="C161" s="13"/>
      <c r="D161" s="13"/>
      <c r="E161" s="13"/>
      <c r="F161" s="13"/>
      <c r="G161" s="1"/>
      <c r="H161" s="1"/>
      <c r="I161" s="1"/>
      <c r="J161" s="1"/>
      <c r="K161" s="1"/>
      <c r="L161" s="1"/>
      <c r="M161" s="1"/>
    </row>
    <row r="162" spans="2:13" s="16" customFormat="1" x14ac:dyDescent="0.25">
      <c r="B162" s="19"/>
      <c r="C162" s="13"/>
      <c r="D162" s="13"/>
      <c r="E162" s="13"/>
      <c r="F162" s="13"/>
      <c r="G162" s="1"/>
      <c r="H162" s="1"/>
      <c r="I162" s="1"/>
      <c r="J162" s="1"/>
      <c r="K162" s="1"/>
      <c r="L162" s="1"/>
      <c r="M162" s="1"/>
    </row>
    <row r="163" spans="2:13" s="16" customFormat="1" x14ac:dyDescent="0.25">
      <c r="B163" s="19"/>
      <c r="C163" s="13"/>
      <c r="D163" s="13"/>
      <c r="E163" s="13"/>
      <c r="F163" s="13"/>
      <c r="G163" s="1"/>
      <c r="H163" s="1"/>
      <c r="I163" s="1"/>
      <c r="J163" s="1"/>
      <c r="K163" s="1"/>
      <c r="L163" s="1"/>
      <c r="M163" s="1"/>
    </row>
    <row r="164" spans="2:13" s="16" customFormat="1" x14ac:dyDescent="0.25">
      <c r="B164" s="19"/>
      <c r="C164" s="13"/>
      <c r="D164" s="13"/>
      <c r="E164" s="13"/>
      <c r="F164" s="13"/>
      <c r="G164" s="1"/>
      <c r="H164" s="1"/>
      <c r="I164" s="1"/>
      <c r="J164" s="1"/>
      <c r="K164" s="1"/>
      <c r="L164" s="1"/>
      <c r="M164" s="1"/>
    </row>
    <row r="165" spans="2:13" x14ac:dyDescent="0.25"/>
    <row r="166" spans="2:13" s="16" customFormat="1" x14ac:dyDescent="0.25">
      <c r="B166" s="19"/>
      <c r="C166" s="13"/>
      <c r="D166" s="13"/>
      <c r="E166" s="13"/>
      <c r="F166" s="13"/>
      <c r="G166" s="1"/>
      <c r="H166" s="1"/>
      <c r="I166" s="1"/>
      <c r="J166" s="1"/>
      <c r="K166" s="1"/>
      <c r="L166" s="1"/>
      <c r="M166" s="1"/>
    </row>
    <row r="167" spans="2:13" s="16" customFormat="1" x14ac:dyDescent="0.25">
      <c r="B167" s="19"/>
      <c r="C167" s="13"/>
      <c r="D167" s="13"/>
      <c r="E167" s="13"/>
      <c r="F167" s="13"/>
      <c r="G167" s="1"/>
      <c r="H167" s="1"/>
      <c r="I167" s="1"/>
      <c r="J167" s="1"/>
      <c r="K167" s="1"/>
      <c r="L167" s="1"/>
      <c r="M167" s="1"/>
    </row>
    <row r="168" spans="2:13" s="16" customFormat="1" x14ac:dyDescent="0.25">
      <c r="B168" s="19"/>
      <c r="C168" s="13"/>
      <c r="D168" s="13"/>
      <c r="E168" s="13"/>
      <c r="F168" s="13"/>
      <c r="G168" s="1"/>
      <c r="H168" s="1"/>
      <c r="I168" s="1"/>
      <c r="J168" s="1"/>
      <c r="K168" s="1"/>
      <c r="L168" s="1"/>
      <c r="M168" s="1"/>
    </row>
    <row r="169" spans="2:13" s="16" customFormat="1" x14ac:dyDescent="0.25">
      <c r="B169" s="19"/>
      <c r="C169" s="13"/>
      <c r="D169" s="13"/>
      <c r="E169" s="13"/>
      <c r="F169" s="13"/>
      <c r="G169" s="1"/>
      <c r="H169" s="1"/>
      <c r="I169" s="1"/>
      <c r="J169" s="1"/>
      <c r="K169" s="1"/>
      <c r="L169" s="1"/>
      <c r="M169" s="1"/>
    </row>
    <row r="170" spans="2:13" s="16" customFormat="1" x14ac:dyDescent="0.25">
      <c r="B170" s="19"/>
      <c r="C170" s="13"/>
      <c r="D170" s="13"/>
      <c r="E170" s="13"/>
      <c r="F170" s="13"/>
      <c r="G170" s="1"/>
      <c r="H170" s="1"/>
      <c r="I170" s="1"/>
      <c r="J170" s="1"/>
      <c r="K170" s="1"/>
      <c r="L170" s="1"/>
      <c r="M170" s="1"/>
    </row>
    <row r="171" spans="2:13" s="16" customFormat="1" x14ac:dyDescent="0.25">
      <c r="B171" s="19"/>
      <c r="C171" s="13"/>
      <c r="D171" s="13"/>
      <c r="E171" s="13"/>
      <c r="F171" s="13"/>
      <c r="G171" s="1"/>
      <c r="H171" s="1"/>
      <c r="I171" s="1"/>
      <c r="J171" s="1"/>
      <c r="K171" s="1"/>
      <c r="L171" s="1"/>
      <c r="M171" s="1"/>
    </row>
    <row r="172" spans="2:13" s="16" customFormat="1" x14ac:dyDescent="0.25">
      <c r="B172" s="19"/>
      <c r="C172" s="13"/>
      <c r="D172" s="13"/>
      <c r="E172" s="13"/>
      <c r="F172" s="13"/>
      <c r="G172" s="1"/>
      <c r="H172" s="1"/>
      <c r="I172" s="1"/>
      <c r="J172" s="1"/>
      <c r="K172" s="1"/>
      <c r="L172" s="1"/>
      <c r="M172" s="1"/>
    </row>
    <row r="173" spans="2:13" s="16" customFormat="1" x14ac:dyDescent="0.25">
      <c r="B173" s="19"/>
      <c r="C173" s="13"/>
      <c r="D173" s="13"/>
      <c r="E173" s="13"/>
      <c r="F173" s="13"/>
      <c r="G173" s="1"/>
      <c r="H173" s="1"/>
      <c r="I173" s="1"/>
      <c r="J173" s="1"/>
      <c r="K173" s="1"/>
      <c r="L173" s="1"/>
      <c r="M173" s="1"/>
    </row>
    <row r="174" spans="2:13" s="16" customFormat="1" x14ac:dyDescent="0.25">
      <c r="B174" s="19"/>
      <c r="C174" s="13"/>
      <c r="D174" s="13"/>
      <c r="E174" s="13"/>
      <c r="F174" s="13"/>
      <c r="G174" s="1"/>
      <c r="H174" s="1"/>
      <c r="I174" s="1"/>
      <c r="J174" s="1"/>
      <c r="K174" s="1"/>
      <c r="L174" s="1"/>
      <c r="M174" s="1"/>
    </row>
    <row r="175" spans="2:13" s="16" customFormat="1" x14ac:dyDescent="0.25">
      <c r="B175" s="19"/>
      <c r="C175" s="13"/>
      <c r="D175" s="13"/>
      <c r="E175" s="13"/>
      <c r="F175" s="13"/>
      <c r="G175" s="1"/>
      <c r="H175" s="1"/>
      <c r="I175" s="1"/>
      <c r="J175" s="1"/>
      <c r="K175" s="1"/>
      <c r="L175" s="1"/>
      <c r="M175" s="1"/>
    </row>
    <row r="176" spans="2:13" s="16" customFormat="1" x14ac:dyDescent="0.25">
      <c r="B176" s="19"/>
      <c r="C176" s="13"/>
      <c r="D176" s="13"/>
      <c r="E176" s="13"/>
      <c r="F176" s="13"/>
      <c r="G176" s="1"/>
      <c r="H176" s="1"/>
      <c r="I176" s="1"/>
      <c r="J176" s="1"/>
      <c r="K176" s="1"/>
      <c r="L176" s="1"/>
      <c r="M176" s="1"/>
    </row>
    <row r="177" spans="2:13" s="16" customFormat="1" x14ac:dyDescent="0.25">
      <c r="B177" s="19"/>
      <c r="C177" s="13"/>
      <c r="D177" s="13"/>
      <c r="E177" s="13"/>
      <c r="F177" s="13"/>
      <c r="G177" s="1"/>
      <c r="H177" s="1"/>
      <c r="I177" s="1"/>
      <c r="J177" s="1"/>
      <c r="K177" s="1"/>
      <c r="L177" s="1"/>
      <c r="M177" s="1"/>
    </row>
    <row r="178" spans="2:13" s="16" customFormat="1" x14ac:dyDescent="0.25">
      <c r="B178" s="19"/>
      <c r="C178" s="13"/>
      <c r="D178" s="13"/>
      <c r="E178" s="13"/>
      <c r="F178" s="13"/>
      <c r="G178" s="1"/>
      <c r="H178" s="1"/>
      <c r="I178" s="1"/>
      <c r="J178" s="1"/>
      <c r="K178" s="1"/>
      <c r="L178" s="1"/>
      <c r="M178" s="1"/>
    </row>
    <row r="179" spans="2:13" s="16" customFormat="1" x14ac:dyDescent="0.25">
      <c r="B179" s="19"/>
      <c r="C179" s="13"/>
      <c r="D179" s="13"/>
      <c r="E179" s="13"/>
      <c r="F179" s="13"/>
      <c r="G179" s="1"/>
      <c r="H179" s="1"/>
      <c r="I179" s="1"/>
      <c r="J179" s="1"/>
      <c r="K179" s="1"/>
      <c r="L179" s="1"/>
      <c r="M179" s="1"/>
    </row>
    <row r="180" spans="2:13" s="16" customFormat="1" x14ac:dyDescent="0.25">
      <c r="B180" s="19"/>
      <c r="C180" s="13"/>
      <c r="D180" s="13"/>
      <c r="E180" s="13"/>
      <c r="F180" s="13"/>
      <c r="G180" s="1"/>
      <c r="H180" s="1"/>
      <c r="I180" s="1"/>
      <c r="J180" s="1"/>
      <c r="K180" s="1"/>
      <c r="L180" s="1"/>
      <c r="M180" s="1"/>
    </row>
    <row r="181" spans="2:13" s="16" customFormat="1" x14ac:dyDescent="0.25">
      <c r="B181" s="19"/>
      <c r="C181" s="13"/>
      <c r="D181" s="13"/>
      <c r="E181" s="13"/>
      <c r="F181" s="13"/>
      <c r="G181" s="1"/>
      <c r="H181" s="1"/>
      <c r="I181" s="1"/>
      <c r="J181" s="1"/>
      <c r="K181" s="1"/>
      <c r="L181" s="1"/>
      <c r="M181" s="1"/>
    </row>
    <row r="182" spans="2:13" s="16" customFormat="1" x14ac:dyDescent="0.25">
      <c r="B182" s="19"/>
      <c r="C182" s="13"/>
      <c r="D182" s="13"/>
      <c r="E182" s="13"/>
      <c r="F182" s="13"/>
      <c r="G182" s="1"/>
      <c r="H182" s="1"/>
      <c r="I182" s="1"/>
      <c r="J182" s="1"/>
      <c r="K182" s="1"/>
      <c r="L182" s="1"/>
      <c r="M182" s="1"/>
    </row>
    <row r="183" spans="2:13" s="16" customFormat="1" x14ac:dyDescent="0.25">
      <c r="B183" s="19"/>
      <c r="C183" s="13"/>
      <c r="D183" s="13"/>
      <c r="E183" s="13"/>
      <c r="F183" s="13"/>
      <c r="G183" s="1"/>
      <c r="H183" s="1"/>
      <c r="I183" s="1"/>
      <c r="J183" s="1"/>
      <c r="K183" s="1"/>
      <c r="L183" s="1"/>
      <c r="M183" s="1"/>
    </row>
    <row r="184" spans="2:13" s="16" customFormat="1" x14ac:dyDescent="0.25">
      <c r="B184" s="19"/>
      <c r="C184" s="13"/>
      <c r="D184" s="13"/>
      <c r="E184" s="13"/>
      <c r="F184" s="13"/>
      <c r="G184" s="1"/>
      <c r="H184" s="1"/>
      <c r="I184" s="1"/>
      <c r="J184" s="1"/>
      <c r="K184" s="1"/>
      <c r="L184" s="1"/>
      <c r="M184" s="1"/>
    </row>
    <row r="185" spans="2:13" s="16" customFormat="1" x14ac:dyDescent="0.25">
      <c r="B185" s="19"/>
      <c r="C185" s="13"/>
      <c r="D185" s="13"/>
      <c r="E185" s="13"/>
      <c r="F185" s="13"/>
      <c r="G185" s="1"/>
      <c r="H185" s="1"/>
      <c r="I185" s="1"/>
      <c r="J185" s="1"/>
      <c r="K185" s="1"/>
      <c r="L185" s="1"/>
      <c r="M185" s="1"/>
    </row>
    <row r="186" spans="2:13" s="16" customFormat="1" x14ac:dyDescent="0.25">
      <c r="B186" s="19"/>
      <c r="C186" s="13"/>
      <c r="D186" s="13"/>
      <c r="E186" s="13"/>
      <c r="F186" s="13"/>
      <c r="G186" s="1"/>
      <c r="H186" s="1"/>
      <c r="I186" s="1"/>
      <c r="J186" s="1"/>
      <c r="K186" s="1"/>
      <c r="L186" s="1"/>
      <c r="M186" s="1"/>
    </row>
    <row r="187" spans="2:13" x14ac:dyDescent="0.25"/>
    <row r="188" spans="2:13" x14ac:dyDescent="0.25"/>
    <row r="189" spans="2:13" x14ac:dyDescent="0.25"/>
  </sheetData>
  <mergeCells count="7">
    <mergeCell ref="A2:F2"/>
    <mergeCell ref="A5:A7"/>
    <mergeCell ref="B5:B7"/>
    <mergeCell ref="C5:C7"/>
    <mergeCell ref="D5:F5"/>
    <mergeCell ref="D6:D7"/>
    <mergeCell ref="E6:F6"/>
  </mergeCells>
  <pageMargins left="0.11811023622047245" right="0.11811023622047245" top="0.15748031496062992" bottom="0.15748031496062992" header="0.31496062992125984" footer="0.31496062992125984"/>
  <pageSetup paperSize="9" scale="75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81"/>
  <sheetViews>
    <sheetView topLeftCell="A31" workbookViewId="0">
      <selection activeCell="B14" sqref="B14"/>
    </sheetView>
  </sheetViews>
  <sheetFormatPr defaultColWidth="0" defaultRowHeight="15" zeroHeight="1" x14ac:dyDescent="0.25"/>
  <cols>
    <col min="1" max="1" width="5.42578125" style="16" customWidth="1"/>
    <col min="2" max="2" width="69.5703125" style="19" customWidth="1"/>
    <col min="3" max="3" width="15.28515625" style="13" customWidth="1"/>
    <col min="4" max="4" width="14.42578125" style="13" customWidth="1"/>
    <col min="5" max="5" width="12" style="13" customWidth="1"/>
    <col min="6" max="6" width="16.28515625" style="13" customWidth="1"/>
    <col min="7" max="7" width="14.28515625" style="1" customWidth="1"/>
    <col min="8" max="8" width="9.140625" style="1" customWidth="1"/>
    <col min="9" max="13" width="0" style="1" hidden="1" customWidth="1"/>
    <col min="14" max="16384" width="9.140625" style="1" hidden="1"/>
  </cols>
  <sheetData>
    <row r="1" spans="1:13" x14ac:dyDescent="0.25"/>
    <row r="2" spans="1:13" ht="42.75" customHeight="1" x14ac:dyDescent="0.3">
      <c r="A2" s="39" t="s">
        <v>10</v>
      </c>
      <c r="B2" s="39"/>
      <c r="C2" s="39"/>
      <c r="D2" s="39"/>
      <c r="E2" s="39"/>
      <c r="F2" s="39"/>
      <c r="G2" s="2"/>
      <c r="H2" s="2"/>
      <c r="I2" s="2"/>
      <c r="J2" s="2"/>
      <c r="K2" s="2"/>
      <c r="L2" s="2"/>
      <c r="M2" s="2"/>
    </row>
    <row r="3" spans="1:13" ht="15.75" customHeight="1" x14ac:dyDescent="0.3">
      <c r="B3" s="20"/>
      <c r="C3" s="14"/>
      <c r="D3" s="14"/>
      <c r="E3" s="14"/>
      <c r="F3" s="14"/>
      <c r="G3" s="10"/>
      <c r="H3" s="10"/>
      <c r="I3" s="10"/>
      <c r="J3" s="10"/>
      <c r="K3" s="10"/>
      <c r="L3" s="10"/>
      <c r="M3" s="10"/>
    </row>
    <row r="4" spans="1:13" x14ac:dyDescent="0.25">
      <c r="F4" s="15" t="s">
        <v>6</v>
      </c>
    </row>
    <row r="5" spans="1:13" ht="20.25" customHeight="1" x14ac:dyDescent="0.25">
      <c r="A5" s="40" t="s">
        <v>0</v>
      </c>
      <c r="B5" s="41" t="s">
        <v>1</v>
      </c>
      <c r="C5" s="44" t="s">
        <v>12</v>
      </c>
      <c r="D5" s="44" t="s">
        <v>11</v>
      </c>
      <c r="E5" s="44"/>
      <c r="F5" s="44"/>
    </row>
    <row r="6" spans="1:13" ht="36" customHeight="1" x14ac:dyDescent="0.25">
      <c r="A6" s="40"/>
      <c r="B6" s="42"/>
      <c r="C6" s="44"/>
      <c r="D6" s="44" t="s">
        <v>2</v>
      </c>
      <c r="E6" s="44" t="s">
        <v>3</v>
      </c>
      <c r="F6" s="44"/>
    </row>
    <row r="7" spans="1:13" ht="25.5" customHeight="1" x14ac:dyDescent="0.25">
      <c r="A7" s="40"/>
      <c r="B7" s="43"/>
      <c r="C7" s="44"/>
      <c r="D7" s="44"/>
      <c r="E7" s="24" t="s">
        <v>4</v>
      </c>
      <c r="F7" s="24" t="s">
        <v>5</v>
      </c>
    </row>
    <row r="8" spans="1:13" s="9" customFormat="1" ht="18" customHeight="1" x14ac:dyDescent="0.2">
      <c r="A8" s="7">
        <v>1</v>
      </c>
      <c r="B8" s="21" t="s">
        <v>13</v>
      </c>
      <c r="C8" s="4">
        <f>C9+C10+C11</f>
        <v>269.39999999999998</v>
      </c>
      <c r="D8" s="4">
        <f>D9+D10+D11</f>
        <v>0</v>
      </c>
      <c r="E8" s="4">
        <f>D8/C8*100</f>
        <v>0</v>
      </c>
      <c r="F8" s="4">
        <f>D8-C8</f>
        <v>-269.39999999999998</v>
      </c>
    </row>
    <row r="9" spans="1:13" ht="70.5" customHeight="1" x14ac:dyDescent="0.25">
      <c r="A9" s="3">
        <v>2</v>
      </c>
      <c r="B9" s="18" t="s">
        <v>19</v>
      </c>
      <c r="C9" s="26">
        <v>46.9</v>
      </c>
      <c r="D9" s="26">
        <v>0</v>
      </c>
      <c r="E9" s="26"/>
      <c r="F9" s="26">
        <f t="shared" ref="F9:F38" si="0">D9-C9</f>
        <v>-46.9</v>
      </c>
    </row>
    <row r="10" spans="1:13" ht="31.5" customHeight="1" x14ac:dyDescent="0.25">
      <c r="A10" s="3">
        <v>3</v>
      </c>
      <c r="B10" s="18" t="s">
        <v>20</v>
      </c>
      <c r="C10" s="26">
        <v>135</v>
      </c>
      <c r="D10" s="26">
        <v>0</v>
      </c>
      <c r="E10" s="26"/>
      <c r="F10" s="26">
        <f t="shared" si="0"/>
        <v>-135</v>
      </c>
    </row>
    <row r="11" spans="1:13" ht="49.5" customHeight="1" x14ac:dyDescent="0.25">
      <c r="A11" s="3">
        <v>4</v>
      </c>
      <c r="B11" s="18" t="s">
        <v>9</v>
      </c>
      <c r="C11" s="26">
        <v>87.5</v>
      </c>
      <c r="D11" s="26">
        <v>0</v>
      </c>
      <c r="E11" s="26"/>
      <c r="F11" s="26">
        <f t="shared" si="0"/>
        <v>-87.5</v>
      </c>
    </row>
    <row r="12" spans="1:13" s="9" customFormat="1" ht="31.5" customHeight="1" x14ac:dyDescent="0.2">
      <c r="A12" s="7">
        <v>5</v>
      </c>
      <c r="B12" s="21" t="s">
        <v>14</v>
      </c>
      <c r="C12" s="4">
        <f>C13+C14+C15+C16+C17+C18+C19+C20+C21+C22+C23</f>
        <v>59286.799999999996</v>
      </c>
      <c r="D12" s="4">
        <f>D13+D14+D15+D16+D17+D18+D19+D20+D21+D22+D23+D24</f>
        <v>3638.5</v>
      </c>
      <c r="E12" s="4">
        <f t="shared" ref="E12:E34" si="1">D12/C12*100</f>
        <v>6.1371165250949629</v>
      </c>
      <c r="F12" s="4">
        <f t="shared" si="0"/>
        <v>-55648.299999999996</v>
      </c>
    </row>
    <row r="13" spans="1:13" ht="78.75" customHeight="1" x14ac:dyDescent="0.25">
      <c r="A13" s="3">
        <v>6</v>
      </c>
      <c r="B13" s="18" t="s">
        <v>21</v>
      </c>
      <c r="C13" s="26">
        <v>32445.9</v>
      </c>
      <c r="D13" s="26">
        <v>2021.2</v>
      </c>
      <c r="E13" s="26">
        <f t="shared" si="1"/>
        <v>6.2294465556510987</v>
      </c>
      <c r="F13" s="26">
        <f t="shared" si="0"/>
        <v>-30424.7</v>
      </c>
    </row>
    <row r="14" spans="1:13" ht="78.75" customHeight="1" x14ac:dyDescent="0.25">
      <c r="A14" s="3">
        <v>7</v>
      </c>
      <c r="B14" s="18" t="s">
        <v>22</v>
      </c>
      <c r="C14" s="26">
        <v>4797.7</v>
      </c>
      <c r="D14" s="26">
        <v>0</v>
      </c>
      <c r="E14" s="26"/>
      <c r="F14" s="26">
        <f t="shared" si="0"/>
        <v>-4797.7</v>
      </c>
    </row>
    <row r="15" spans="1:13" ht="33.75" customHeight="1" x14ac:dyDescent="0.25">
      <c r="A15" s="3">
        <v>8</v>
      </c>
      <c r="B15" s="18" t="s">
        <v>23</v>
      </c>
      <c r="C15" s="26">
        <v>5762.7</v>
      </c>
      <c r="D15" s="26">
        <v>347.5</v>
      </c>
      <c r="E15" s="26">
        <f t="shared" si="1"/>
        <v>6.0301594738577409</v>
      </c>
      <c r="F15" s="26">
        <f t="shared" si="0"/>
        <v>-5415.2</v>
      </c>
    </row>
    <row r="16" spans="1:13" ht="112.5" customHeight="1" x14ac:dyDescent="0.25">
      <c r="A16" s="3">
        <v>9</v>
      </c>
      <c r="B16" s="18" t="s">
        <v>24</v>
      </c>
      <c r="C16" s="26">
        <v>49.7</v>
      </c>
      <c r="D16" s="26">
        <v>1.2</v>
      </c>
      <c r="E16" s="26">
        <f t="shared" si="1"/>
        <v>2.4144869215291749</v>
      </c>
      <c r="F16" s="26">
        <f t="shared" si="0"/>
        <v>-48.5</v>
      </c>
    </row>
    <row r="17" spans="1:7" ht="48.75" customHeight="1" x14ac:dyDescent="0.25">
      <c r="A17" s="3">
        <v>10</v>
      </c>
      <c r="B17" s="18" t="s">
        <v>25</v>
      </c>
      <c r="C17" s="26">
        <v>75</v>
      </c>
      <c r="D17" s="26">
        <v>0</v>
      </c>
      <c r="E17" s="26"/>
      <c r="F17" s="26">
        <f t="shared" si="0"/>
        <v>-75</v>
      </c>
    </row>
    <row r="18" spans="1:7" ht="96.75" customHeight="1" x14ac:dyDescent="0.25">
      <c r="A18" s="3">
        <v>11</v>
      </c>
      <c r="B18" s="18" t="s">
        <v>26</v>
      </c>
      <c r="C18" s="26">
        <v>8488</v>
      </c>
      <c r="D18" s="26">
        <v>648.4</v>
      </c>
      <c r="E18" s="26">
        <f t="shared" si="1"/>
        <v>7.6390197926484449</v>
      </c>
      <c r="F18" s="26">
        <f t="shared" si="0"/>
        <v>-7839.6</v>
      </c>
    </row>
    <row r="19" spans="1:7" ht="31.5" customHeight="1" x14ac:dyDescent="0.25">
      <c r="A19" s="3">
        <v>12</v>
      </c>
      <c r="B19" s="18" t="s">
        <v>20</v>
      </c>
      <c r="C19" s="26">
        <v>1528.5</v>
      </c>
      <c r="D19" s="26">
        <v>0</v>
      </c>
      <c r="E19" s="26">
        <f t="shared" si="1"/>
        <v>0</v>
      </c>
      <c r="F19" s="26">
        <f t="shared" si="0"/>
        <v>-1528.5</v>
      </c>
      <c r="G19" s="25"/>
    </row>
    <row r="20" spans="1:7" ht="100.5" customHeight="1" x14ac:dyDescent="0.25">
      <c r="A20" s="3">
        <v>13</v>
      </c>
      <c r="B20" s="18" t="s">
        <v>27</v>
      </c>
      <c r="C20" s="26">
        <v>2409.3000000000002</v>
      </c>
      <c r="D20" s="26">
        <v>172.7</v>
      </c>
      <c r="E20" s="26">
        <f t="shared" si="1"/>
        <v>7.168057112024238</v>
      </c>
      <c r="F20" s="26">
        <f t="shared" si="0"/>
        <v>-2236.6000000000004</v>
      </c>
    </row>
    <row r="21" spans="1:7" ht="50.25" customHeight="1" x14ac:dyDescent="0.25">
      <c r="A21" s="3">
        <v>14</v>
      </c>
      <c r="B21" s="18" t="s">
        <v>28</v>
      </c>
      <c r="C21" s="26">
        <v>3280</v>
      </c>
      <c r="D21" s="26">
        <v>436.3</v>
      </c>
      <c r="E21" s="26">
        <f t="shared" si="1"/>
        <v>13.301829268292684</v>
      </c>
      <c r="F21" s="26">
        <f t="shared" si="0"/>
        <v>-2843.7</v>
      </c>
    </row>
    <row r="22" spans="1:7" ht="63.75" customHeight="1" x14ac:dyDescent="0.25">
      <c r="A22" s="3">
        <v>15</v>
      </c>
      <c r="B22" s="18" t="s">
        <v>29</v>
      </c>
      <c r="C22" s="26">
        <v>450</v>
      </c>
      <c r="D22" s="26">
        <v>8.1</v>
      </c>
      <c r="E22" s="26">
        <f t="shared" si="1"/>
        <v>1.7999999999999998</v>
      </c>
      <c r="F22" s="26">
        <f t="shared" si="0"/>
        <v>-441.9</v>
      </c>
    </row>
    <row r="23" spans="1:7" ht="78.75" customHeight="1" x14ac:dyDescent="0.25">
      <c r="A23" s="3">
        <v>16</v>
      </c>
      <c r="B23" s="18" t="s">
        <v>30</v>
      </c>
      <c r="C23" s="26">
        <v>0</v>
      </c>
      <c r="D23" s="26">
        <v>1.8</v>
      </c>
      <c r="E23" s="26"/>
      <c r="F23" s="26">
        <f t="shared" si="0"/>
        <v>1.8</v>
      </c>
    </row>
    <row r="24" spans="1:7" ht="34.5" customHeight="1" x14ac:dyDescent="0.25">
      <c r="A24" s="3">
        <v>17</v>
      </c>
      <c r="B24" s="18" t="s">
        <v>31</v>
      </c>
      <c r="C24" s="26">
        <v>0</v>
      </c>
      <c r="D24" s="26">
        <v>1.3</v>
      </c>
      <c r="E24" s="26"/>
      <c r="F24" s="26">
        <f t="shared" si="0"/>
        <v>1.3</v>
      </c>
    </row>
    <row r="25" spans="1:7" s="9" customFormat="1" ht="30.75" customHeight="1" x14ac:dyDescent="0.2">
      <c r="A25" s="7">
        <v>18</v>
      </c>
      <c r="B25" s="21" t="s">
        <v>15</v>
      </c>
      <c r="C25" s="8">
        <f>C28+C27+C29</f>
        <v>5025095.9000000004</v>
      </c>
      <c r="D25" s="8">
        <f>D28+D27+D29+D26</f>
        <v>128710.59999999999</v>
      </c>
      <c r="E25" s="4">
        <f t="shared" si="1"/>
        <v>2.5613560927265087</v>
      </c>
      <c r="F25" s="4">
        <f t="shared" si="0"/>
        <v>-4896385.3000000007</v>
      </c>
    </row>
    <row r="26" spans="1:7" ht="30.75" customHeight="1" x14ac:dyDescent="0.25">
      <c r="A26" s="3">
        <v>19</v>
      </c>
      <c r="B26" s="18" t="s">
        <v>31</v>
      </c>
      <c r="C26" s="28">
        <v>0</v>
      </c>
      <c r="D26" s="28">
        <v>1.7</v>
      </c>
      <c r="E26" s="26"/>
      <c r="F26" s="26">
        <f t="shared" si="0"/>
        <v>1.7</v>
      </c>
    </row>
    <row r="27" spans="1:7" ht="31.5" x14ac:dyDescent="0.25">
      <c r="A27" s="3">
        <v>20</v>
      </c>
      <c r="B27" s="22" t="s">
        <v>7</v>
      </c>
      <c r="C27" s="11">
        <v>5025095.9000000004</v>
      </c>
      <c r="D27" s="26">
        <v>165969.29999999999</v>
      </c>
      <c r="E27" s="26">
        <f t="shared" si="1"/>
        <v>3.3028086090854503</v>
      </c>
      <c r="F27" s="26">
        <f t="shared" si="0"/>
        <v>-4859126.6000000006</v>
      </c>
    </row>
    <row r="28" spans="1:7" ht="94.5" x14ac:dyDescent="0.25">
      <c r="A28" s="3">
        <v>21</v>
      </c>
      <c r="B28" s="23" t="s">
        <v>32</v>
      </c>
      <c r="C28" s="26">
        <v>0</v>
      </c>
      <c r="D28" s="26">
        <v>-1141.4000000000001</v>
      </c>
      <c r="E28" s="26"/>
      <c r="F28" s="26">
        <f t="shared" si="0"/>
        <v>-1141.4000000000001</v>
      </c>
    </row>
    <row r="29" spans="1:7" ht="47.25" x14ac:dyDescent="0.25">
      <c r="A29" s="3">
        <v>22</v>
      </c>
      <c r="B29" s="23" t="s">
        <v>33</v>
      </c>
      <c r="C29" s="26">
        <v>0</v>
      </c>
      <c r="D29" s="26">
        <v>-36119</v>
      </c>
      <c r="E29" s="26"/>
      <c r="F29" s="26">
        <f t="shared" si="0"/>
        <v>-36119</v>
      </c>
    </row>
    <row r="30" spans="1:7" s="9" customFormat="1" ht="30.75" customHeight="1" x14ac:dyDescent="0.2">
      <c r="A30" s="7">
        <v>23</v>
      </c>
      <c r="B30" s="21" t="s">
        <v>16</v>
      </c>
      <c r="C30" s="4">
        <f>C31+C32</f>
        <v>1975.3</v>
      </c>
      <c r="D30" s="4">
        <f>D31+D32</f>
        <v>34.799999999999997</v>
      </c>
      <c r="E30" s="4">
        <f t="shared" si="1"/>
        <v>1.7617577076899711</v>
      </c>
      <c r="F30" s="4">
        <f t="shared" si="0"/>
        <v>-1940.5</v>
      </c>
    </row>
    <row r="31" spans="1:7" ht="31.5" x14ac:dyDescent="0.25">
      <c r="A31" s="3">
        <v>24</v>
      </c>
      <c r="B31" s="22" t="s">
        <v>20</v>
      </c>
      <c r="C31" s="26">
        <v>222.1</v>
      </c>
      <c r="D31" s="26">
        <v>34.799999999999997</v>
      </c>
      <c r="E31" s="26">
        <f t="shared" si="1"/>
        <v>15.668617739756865</v>
      </c>
      <c r="F31" s="26">
        <f t="shared" si="0"/>
        <v>-187.3</v>
      </c>
    </row>
    <row r="32" spans="1:7" ht="33" customHeight="1" x14ac:dyDescent="0.25">
      <c r="A32" s="3">
        <v>25</v>
      </c>
      <c r="B32" s="22" t="s">
        <v>34</v>
      </c>
      <c r="C32" s="26">
        <v>1753.2</v>
      </c>
      <c r="D32" s="26">
        <v>0</v>
      </c>
      <c r="E32" s="26"/>
      <c r="F32" s="26">
        <f t="shared" si="0"/>
        <v>-1753.2</v>
      </c>
    </row>
    <row r="33" spans="1:13" s="9" customFormat="1" ht="31.5" x14ac:dyDescent="0.2">
      <c r="A33" s="7">
        <v>26</v>
      </c>
      <c r="B33" s="21" t="s">
        <v>17</v>
      </c>
      <c r="C33" s="4">
        <f>C34+C35</f>
        <v>13948.099999999999</v>
      </c>
      <c r="D33" s="4">
        <f>D34+D35</f>
        <v>28.6</v>
      </c>
      <c r="E33" s="4">
        <f t="shared" si="1"/>
        <v>0.20504584853851066</v>
      </c>
      <c r="F33" s="4">
        <f t="shared" si="0"/>
        <v>-13919.499999999998</v>
      </c>
    </row>
    <row r="34" spans="1:13" ht="79.5" customHeight="1" x14ac:dyDescent="0.25">
      <c r="A34" s="3">
        <v>27</v>
      </c>
      <c r="B34" s="18" t="s">
        <v>35</v>
      </c>
      <c r="C34" s="26">
        <v>13895.8</v>
      </c>
      <c r="D34" s="26">
        <v>28.6</v>
      </c>
      <c r="E34" s="26">
        <f t="shared" si="1"/>
        <v>0.20581758516961959</v>
      </c>
      <c r="F34" s="26">
        <f t="shared" si="0"/>
        <v>-13867.199999999999</v>
      </c>
    </row>
    <row r="35" spans="1:13" ht="48" customHeight="1" x14ac:dyDescent="0.25">
      <c r="A35" s="3">
        <v>28</v>
      </c>
      <c r="B35" s="22" t="s">
        <v>36</v>
      </c>
      <c r="C35" s="26">
        <v>52.3</v>
      </c>
      <c r="D35" s="26">
        <v>0</v>
      </c>
      <c r="E35" s="26"/>
      <c r="F35" s="26">
        <f t="shared" si="0"/>
        <v>-52.3</v>
      </c>
    </row>
    <row r="36" spans="1:13" s="9" customFormat="1" ht="30" customHeight="1" x14ac:dyDescent="0.2">
      <c r="A36" s="7">
        <v>29</v>
      </c>
      <c r="B36" s="21" t="s">
        <v>18</v>
      </c>
      <c r="C36" s="5">
        <f>C37+C38</f>
        <v>118</v>
      </c>
      <c r="D36" s="5">
        <f>D37+D38</f>
        <v>0</v>
      </c>
      <c r="E36" s="4"/>
      <c r="F36" s="4">
        <f t="shared" si="0"/>
        <v>-118</v>
      </c>
    </row>
    <row r="37" spans="1:13" ht="32.25" customHeight="1" x14ac:dyDescent="0.25">
      <c r="A37" s="3">
        <v>30</v>
      </c>
      <c r="B37" s="18" t="s">
        <v>8</v>
      </c>
      <c r="C37" s="6">
        <v>70</v>
      </c>
      <c r="D37" s="6">
        <v>0</v>
      </c>
      <c r="E37" s="26"/>
      <c r="F37" s="26">
        <f t="shared" si="0"/>
        <v>-70</v>
      </c>
    </row>
    <row r="38" spans="1:13" ht="102" customHeight="1" x14ac:dyDescent="0.25">
      <c r="A38" s="3">
        <v>31</v>
      </c>
      <c r="B38" s="18" t="s">
        <v>26</v>
      </c>
      <c r="C38" s="6">
        <v>48</v>
      </c>
      <c r="D38" s="6">
        <v>0</v>
      </c>
      <c r="E38" s="26"/>
      <c r="F38" s="26">
        <f t="shared" si="0"/>
        <v>-48</v>
      </c>
    </row>
    <row r="39" spans="1:13" x14ac:dyDescent="0.25"/>
    <row r="40" spans="1:13" x14ac:dyDescent="0.25"/>
    <row r="41" spans="1:13" hidden="1" x14ac:dyDescent="0.25"/>
    <row r="42" spans="1:13" hidden="1" x14ac:dyDescent="0.25"/>
    <row r="43" spans="1:13" hidden="1" x14ac:dyDescent="0.25"/>
    <row r="44" spans="1:13" hidden="1" x14ac:dyDescent="0.25"/>
    <row r="45" spans="1:13" hidden="1" x14ac:dyDescent="0.25"/>
    <row r="46" spans="1:13" hidden="1" x14ac:dyDescent="0.25"/>
    <row r="47" spans="1:13" s="17" customFormat="1" hidden="1" x14ac:dyDescent="0.25">
      <c r="A47" s="16"/>
      <c r="B47" s="19"/>
      <c r="C47" s="13"/>
      <c r="D47" s="13"/>
      <c r="E47" s="13"/>
      <c r="F47" s="13"/>
      <c r="G47" s="1"/>
      <c r="H47" s="1"/>
      <c r="I47" s="1"/>
      <c r="J47" s="1"/>
      <c r="K47" s="1"/>
      <c r="L47" s="1"/>
      <c r="M47" s="1"/>
    </row>
    <row r="48" spans="1:13" s="17" customFormat="1" hidden="1" x14ac:dyDescent="0.25">
      <c r="A48" s="16"/>
      <c r="B48" s="19"/>
      <c r="C48" s="13"/>
      <c r="D48" s="13"/>
      <c r="E48" s="13"/>
      <c r="F48" s="13"/>
      <c r="G48" s="1"/>
      <c r="H48" s="1"/>
      <c r="I48" s="1"/>
      <c r="J48" s="1"/>
      <c r="K48" s="1"/>
      <c r="L48" s="1"/>
      <c r="M48" s="1"/>
    </row>
    <row r="49" spans="1:13" s="17" customFormat="1" hidden="1" x14ac:dyDescent="0.25">
      <c r="A49" s="16"/>
      <c r="B49" s="19"/>
      <c r="C49" s="13"/>
      <c r="D49" s="13"/>
      <c r="E49" s="13"/>
      <c r="F49" s="13"/>
      <c r="G49" s="1"/>
      <c r="H49" s="1"/>
      <c r="I49" s="1"/>
      <c r="J49" s="1"/>
      <c r="K49" s="1"/>
      <c r="L49" s="1"/>
      <c r="M49" s="1"/>
    </row>
    <row r="50" spans="1:13" s="17" customFormat="1" hidden="1" x14ac:dyDescent="0.25">
      <c r="A50" s="16"/>
      <c r="B50" s="19"/>
      <c r="C50" s="13"/>
      <c r="D50" s="13"/>
      <c r="E50" s="13"/>
      <c r="F50" s="13"/>
      <c r="G50" s="1"/>
      <c r="H50" s="1"/>
      <c r="I50" s="1"/>
      <c r="J50" s="1"/>
      <c r="K50" s="1"/>
      <c r="L50" s="1"/>
      <c r="M50" s="1"/>
    </row>
    <row r="51" spans="1:13" s="17" customFormat="1" hidden="1" x14ac:dyDescent="0.25">
      <c r="A51" s="16"/>
      <c r="B51" s="19"/>
      <c r="C51" s="13"/>
      <c r="D51" s="13"/>
      <c r="E51" s="13"/>
      <c r="F51" s="13"/>
      <c r="G51" s="1"/>
      <c r="H51" s="1"/>
      <c r="I51" s="1"/>
      <c r="J51" s="1"/>
      <c r="K51" s="1"/>
      <c r="L51" s="1"/>
      <c r="M51" s="1"/>
    </row>
    <row r="52" spans="1:13" s="17" customFormat="1" hidden="1" x14ac:dyDescent="0.25">
      <c r="A52" s="16"/>
      <c r="B52" s="19"/>
      <c r="C52" s="13"/>
      <c r="D52" s="13"/>
      <c r="E52" s="13"/>
      <c r="F52" s="13"/>
      <c r="G52" s="1"/>
      <c r="H52" s="1"/>
      <c r="I52" s="1"/>
      <c r="J52" s="1"/>
      <c r="K52" s="1"/>
      <c r="L52" s="1"/>
      <c r="M52" s="1"/>
    </row>
    <row r="53" spans="1:13" s="17" customFormat="1" hidden="1" x14ac:dyDescent="0.25">
      <c r="A53" s="16"/>
      <c r="B53" s="19"/>
      <c r="C53" s="13"/>
      <c r="D53" s="13"/>
      <c r="E53" s="13"/>
      <c r="F53" s="13"/>
      <c r="G53" s="1"/>
      <c r="H53" s="1"/>
      <c r="I53" s="1"/>
      <c r="J53" s="1"/>
      <c r="K53" s="1"/>
      <c r="L53" s="1"/>
      <c r="M53" s="1"/>
    </row>
    <row r="54" spans="1:13" s="17" customFormat="1" hidden="1" x14ac:dyDescent="0.25">
      <c r="A54" s="16"/>
      <c r="B54" s="19"/>
      <c r="C54" s="13"/>
      <c r="D54" s="13"/>
      <c r="E54" s="13"/>
      <c r="F54" s="13"/>
      <c r="G54" s="1"/>
      <c r="H54" s="1"/>
      <c r="I54" s="1"/>
      <c r="J54" s="1"/>
      <c r="K54" s="1"/>
      <c r="L54" s="1"/>
      <c r="M54" s="1"/>
    </row>
    <row r="55" spans="1:13" s="17" customFormat="1" hidden="1" x14ac:dyDescent="0.25">
      <c r="A55" s="16"/>
      <c r="B55" s="19"/>
      <c r="C55" s="13"/>
      <c r="D55" s="13"/>
      <c r="E55" s="13"/>
      <c r="F55" s="13"/>
      <c r="G55" s="1"/>
      <c r="H55" s="1"/>
      <c r="I55" s="1"/>
      <c r="J55" s="1"/>
      <c r="K55" s="1"/>
      <c r="L55" s="1"/>
      <c r="M55" s="1"/>
    </row>
    <row r="56" spans="1:13" s="17" customFormat="1" hidden="1" x14ac:dyDescent="0.25">
      <c r="A56" s="16"/>
      <c r="B56" s="19"/>
      <c r="C56" s="13"/>
      <c r="D56" s="13"/>
      <c r="E56" s="13"/>
      <c r="F56" s="13"/>
      <c r="G56" s="1"/>
      <c r="H56" s="1"/>
      <c r="I56" s="1"/>
      <c r="J56" s="1"/>
      <c r="K56" s="1"/>
      <c r="L56" s="1"/>
      <c r="M56" s="1"/>
    </row>
    <row r="57" spans="1:13" s="17" customFormat="1" hidden="1" x14ac:dyDescent="0.25">
      <c r="A57" s="16"/>
      <c r="B57" s="19"/>
      <c r="C57" s="13"/>
      <c r="D57" s="13"/>
      <c r="E57" s="13"/>
      <c r="F57" s="13"/>
      <c r="G57" s="1"/>
      <c r="H57" s="1"/>
      <c r="I57" s="1"/>
      <c r="J57" s="1"/>
      <c r="K57" s="1"/>
      <c r="L57" s="1"/>
      <c r="M57" s="1"/>
    </row>
    <row r="58" spans="1:13" s="17" customFormat="1" hidden="1" x14ac:dyDescent="0.25">
      <c r="A58" s="16"/>
      <c r="B58" s="19"/>
      <c r="C58" s="13"/>
      <c r="D58" s="13"/>
      <c r="E58" s="13"/>
      <c r="F58" s="13"/>
      <c r="G58" s="1"/>
      <c r="H58" s="1"/>
      <c r="I58" s="1"/>
      <c r="J58" s="1"/>
      <c r="K58" s="1"/>
      <c r="L58" s="1"/>
      <c r="M58" s="1"/>
    </row>
    <row r="59" spans="1:13" s="17" customFormat="1" hidden="1" x14ac:dyDescent="0.25">
      <c r="A59" s="16"/>
      <c r="B59" s="19"/>
      <c r="C59" s="13"/>
      <c r="D59" s="13"/>
      <c r="E59" s="13"/>
      <c r="F59" s="13"/>
      <c r="G59" s="1"/>
      <c r="H59" s="1"/>
      <c r="I59" s="1"/>
      <c r="J59" s="1"/>
      <c r="K59" s="1"/>
      <c r="L59" s="1"/>
      <c r="M59" s="1"/>
    </row>
    <row r="60" spans="1:13" s="17" customFormat="1" hidden="1" x14ac:dyDescent="0.25">
      <c r="A60" s="16"/>
      <c r="B60" s="19"/>
      <c r="C60" s="13"/>
      <c r="D60" s="13"/>
      <c r="E60" s="13"/>
      <c r="F60" s="13"/>
      <c r="G60" s="1"/>
      <c r="H60" s="1"/>
      <c r="I60" s="1"/>
      <c r="J60" s="1"/>
      <c r="K60" s="1"/>
      <c r="L60" s="1"/>
      <c r="M60" s="1"/>
    </row>
    <row r="61" spans="1:13" s="17" customFormat="1" hidden="1" x14ac:dyDescent="0.25">
      <c r="A61" s="16"/>
      <c r="B61" s="19"/>
      <c r="C61" s="13"/>
      <c r="D61" s="13"/>
      <c r="E61" s="13"/>
      <c r="F61" s="13"/>
      <c r="G61" s="1"/>
      <c r="H61" s="1"/>
      <c r="I61" s="1"/>
      <c r="J61" s="1"/>
      <c r="K61" s="1"/>
      <c r="L61" s="1"/>
      <c r="M61" s="1"/>
    </row>
    <row r="62" spans="1:13" s="17" customFormat="1" hidden="1" x14ac:dyDescent="0.25">
      <c r="A62" s="16"/>
      <c r="B62" s="19"/>
      <c r="C62" s="13"/>
      <c r="D62" s="13"/>
      <c r="E62" s="13"/>
      <c r="F62" s="13"/>
      <c r="G62" s="1"/>
      <c r="H62" s="1"/>
      <c r="I62" s="1"/>
      <c r="J62" s="1"/>
      <c r="K62" s="1"/>
      <c r="L62" s="1"/>
      <c r="M62" s="1"/>
    </row>
    <row r="63" spans="1:13" s="16" customFormat="1" hidden="1" x14ac:dyDescent="0.25">
      <c r="B63" s="19"/>
      <c r="C63" s="13"/>
      <c r="D63" s="13"/>
      <c r="E63" s="13"/>
      <c r="F63" s="13"/>
      <c r="G63" s="1"/>
      <c r="H63" s="1"/>
      <c r="I63" s="1"/>
      <c r="J63" s="1"/>
      <c r="K63" s="1"/>
      <c r="L63" s="1"/>
      <c r="M63" s="1"/>
    </row>
    <row r="64" spans="1:13" s="16" customFormat="1" hidden="1" x14ac:dyDescent="0.25">
      <c r="B64" s="19"/>
      <c r="C64" s="13"/>
      <c r="D64" s="13"/>
      <c r="E64" s="13"/>
      <c r="F64" s="13"/>
      <c r="G64" s="1"/>
      <c r="H64" s="1"/>
      <c r="I64" s="1"/>
      <c r="J64" s="1"/>
      <c r="K64" s="1"/>
      <c r="L64" s="1"/>
      <c r="M64" s="1"/>
    </row>
    <row r="65" spans="2:13" s="16" customFormat="1" hidden="1" x14ac:dyDescent="0.25">
      <c r="B65" s="19"/>
      <c r="C65" s="13"/>
      <c r="D65" s="13"/>
      <c r="E65" s="13"/>
      <c r="F65" s="13"/>
      <c r="G65" s="1"/>
      <c r="H65" s="1"/>
      <c r="I65" s="1"/>
      <c r="J65" s="1"/>
      <c r="K65" s="1"/>
      <c r="L65" s="1"/>
      <c r="M65" s="1"/>
    </row>
    <row r="66" spans="2:13" s="16" customFormat="1" hidden="1" x14ac:dyDescent="0.25">
      <c r="B66" s="19"/>
      <c r="C66" s="13"/>
      <c r="D66" s="13"/>
      <c r="E66" s="13"/>
      <c r="F66" s="13"/>
      <c r="G66" s="1"/>
      <c r="H66" s="1"/>
      <c r="I66" s="1"/>
      <c r="J66" s="1"/>
      <c r="K66" s="1"/>
      <c r="L66" s="1"/>
      <c r="M66" s="1"/>
    </row>
    <row r="67" spans="2:13" s="16" customFormat="1" hidden="1" x14ac:dyDescent="0.25">
      <c r="B67" s="19"/>
      <c r="C67" s="13"/>
      <c r="D67" s="13"/>
      <c r="E67" s="13"/>
      <c r="F67" s="13"/>
      <c r="G67" s="1"/>
      <c r="H67" s="1"/>
      <c r="I67" s="1"/>
      <c r="J67" s="1"/>
      <c r="K67" s="1"/>
      <c r="L67" s="1"/>
      <c r="M67" s="1"/>
    </row>
    <row r="68" spans="2:13" s="16" customFormat="1" hidden="1" x14ac:dyDescent="0.25">
      <c r="B68" s="19"/>
      <c r="C68" s="13"/>
      <c r="D68" s="13"/>
      <c r="E68" s="13"/>
      <c r="F68" s="13"/>
      <c r="G68" s="1"/>
      <c r="H68" s="1"/>
      <c r="I68" s="1"/>
      <c r="J68" s="1"/>
      <c r="K68" s="1"/>
      <c r="L68" s="1"/>
      <c r="M68" s="1"/>
    </row>
    <row r="69" spans="2:13" s="16" customFormat="1" hidden="1" x14ac:dyDescent="0.25">
      <c r="B69" s="19"/>
      <c r="C69" s="13"/>
      <c r="D69" s="13"/>
      <c r="E69" s="13"/>
      <c r="F69" s="13"/>
      <c r="G69" s="1"/>
      <c r="H69" s="1"/>
      <c r="I69" s="1"/>
      <c r="J69" s="1"/>
      <c r="K69" s="1"/>
      <c r="L69" s="1"/>
      <c r="M69" s="1"/>
    </row>
    <row r="70" spans="2:13" s="16" customFormat="1" hidden="1" x14ac:dyDescent="0.25">
      <c r="B70" s="19"/>
      <c r="C70" s="13"/>
      <c r="D70" s="13"/>
      <c r="E70" s="13"/>
      <c r="F70" s="13"/>
      <c r="G70" s="1"/>
      <c r="H70" s="1"/>
      <c r="I70" s="1"/>
      <c r="J70" s="1"/>
      <c r="K70" s="1"/>
      <c r="L70" s="1"/>
      <c r="M70" s="1"/>
    </row>
    <row r="71" spans="2:13" s="16" customFormat="1" hidden="1" x14ac:dyDescent="0.25">
      <c r="B71" s="19"/>
      <c r="C71" s="13"/>
      <c r="D71" s="13"/>
      <c r="E71" s="13"/>
      <c r="F71" s="13"/>
      <c r="G71" s="1"/>
      <c r="H71" s="1"/>
      <c r="I71" s="1"/>
      <c r="J71" s="1"/>
      <c r="K71" s="1"/>
      <c r="L71" s="1"/>
      <c r="M71" s="1"/>
    </row>
    <row r="72" spans="2:13" s="16" customFormat="1" hidden="1" x14ac:dyDescent="0.25">
      <c r="B72" s="19"/>
      <c r="C72" s="13"/>
      <c r="D72" s="13"/>
      <c r="E72" s="13"/>
      <c r="F72" s="13"/>
      <c r="G72" s="1"/>
      <c r="H72" s="1"/>
      <c r="I72" s="1"/>
      <c r="J72" s="1"/>
      <c r="K72" s="1"/>
      <c r="L72" s="1"/>
      <c r="M72" s="1"/>
    </row>
    <row r="73" spans="2:13" s="16" customFormat="1" hidden="1" x14ac:dyDescent="0.25">
      <c r="B73" s="19"/>
      <c r="C73" s="13"/>
      <c r="D73" s="13"/>
      <c r="E73" s="13"/>
      <c r="F73" s="13"/>
      <c r="G73" s="1"/>
      <c r="H73" s="1"/>
      <c r="I73" s="1"/>
      <c r="J73" s="1"/>
      <c r="K73" s="1"/>
      <c r="L73" s="1"/>
      <c r="M73" s="1"/>
    </row>
    <row r="74" spans="2:13" s="16" customFormat="1" hidden="1" x14ac:dyDescent="0.25">
      <c r="B74" s="19"/>
      <c r="C74" s="13"/>
      <c r="D74" s="13"/>
      <c r="E74" s="13"/>
      <c r="F74" s="13"/>
      <c r="G74" s="1"/>
      <c r="H74" s="1"/>
      <c r="I74" s="1"/>
      <c r="J74" s="1"/>
      <c r="K74" s="1"/>
      <c r="L74" s="1"/>
      <c r="M74" s="1"/>
    </row>
    <row r="75" spans="2:13" s="16" customFormat="1" hidden="1" x14ac:dyDescent="0.25">
      <c r="B75" s="19"/>
      <c r="C75" s="13"/>
      <c r="D75" s="13"/>
      <c r="E75" s="13"/>
      <c r="F75" s="13"/>
      <c r="G75" s="1"/>
      <c r="H75" s="1"/>
      <c r="I75" s="1"/>
      <c r="J75" s="1"/>
      <c r="K75" s="1"/>
      <c r="L75" s="1"/>
      <c r="M75" s="1"/>
    </row>
    <row r="76" spans="2:13" s="16" customFormat="1" hidden="1" x14ac:dyDescent="0.25">
      <c r="B76" s="19"/>
      <c r="C76" s="13"/>
      <c r="D76" s="13"/>
      <c r="E76" s="13"/>
      <c r="F76" s="13"/>
      <c r="G76" s="1"/>
      <c r="H76" s="1"/>
      <c r="I76" s="1"/>
      <c r="J76" s="1"/>
      <c r="K76" s="1"/>
      <c r="L76" s="1"/>
      <c r="M76" s="1"/>
    </row>
    <row r="77" spans="2:13" s="16" customFormat="1" hidden="1" x14ac:dyDescent="0.25">
      <c r="B77" s="19"/>
      <c r="C77" s="13"/>
      <c r="D77" s="13"/>
      <c r="E77" s="13"/>
      <c r="F77" s="13"/>
      <c r="G77" s="1"/>
      <c r="H77" s="1"/>
      <c r="I77" s="1"/>
      <c r="J77" s="1"/>
      <c r="K77" s="1"/>
      <c r="L77" s="1"/>
      <c r="M77" s="1"/>
    </row>
    <row r="78" spans="2:13" hidden="1" x14ac:dyDescent="0.25"/>
    <row r="79" spans="2:13" hidden="1" x14ac:dyDescent="0.25"/>
    <row r="80" spans="2:13" hidden="1" x14ac:dyDescent="0.25"/>
    <row r="81" spans="2:13" s="16" customFormat="1" hidden="1" x14ac:dyDescent="0.25">
      <c r="B81" s="19"/>
      <c r="C81" s="13"/>
      <c r="D81" s="13"/>
      <c r="E81" s="13"/>
      <c r="F81" s="13"/>
      <c r="G81" s="1"/>
      <c r="H81" s="1"/>
      <c r="I81" s="1"/>
      <c r="J81" s="1"/>
      <c r="K81" s="1"/>
      <c r="L81" s="1"/>
      <c r="M81" s="1"/>
    </row>
    <row r="82" spans="2:13" s="16" customFormat="1" hidden="1" x14ac:dyDescent="0.25">
      <c r="B82" s="19"/>
      <c r="C82" s="13"/>
      <c r="D82" s="13"/>
      <c r="E82" s="13"/>
      <c r="F82" s="13"/>
      <c r="G82" s="1"/>
      <c r="H82" s="1"/>
      <c r="I82" s="1"/>
      <c r="J82" s="1"/>
      <c r="K82" s="1"/>
      <c r="L82" s="1"/>
      <c r="M82" s="1"/>
    </row>
    <row r="83" spans="2:13" s="16" customFormat="1" hidden="1" x14ac:dyDescent="0.25">
      <c r="B83" s="19"/>
      <c r="C83" s="13"/>
      <c r="D83" s="13"/>
      <c r="E83" s="13"/>
      <c r="F83" s="13"/>
      <c r="G83" s="1"/>
      <c r="H83" s="1"/>
      <c r="I83" s="1"/>
      <c r="J83" s="1"/>
      <c r="K83" s="1"/>
      <c r="L83" s="1"/>
      <c r="M83" s="1"/>
    </row>
    <row r="84" spans="2:13" s="16" customFormat="1" hidden="1" x14ac:dyDescent="0.25">
      <c r="B84" s="19"/>
      <c r="C84" s="13"/>
      <c r="D84" s="13"/>
      <c r="E84" s="13"/>
      <c r="F84" s="13"/>
      <c r="G84" s="1"/>
      <c r="H84" s="1"/>
      <c r="I84" s="1"/>
      <c r="J84" s="1"/>
      <c r="K84" s="1"/>
      <c r="L84" s="1"/>
      <c r="M84" s="1"/>
    </row>
    <row r="85" spans="2:13" s="16" customFormat="1" hidden="1" x14ac:dyDescent="0.25">
      <c r="B85" s="19"/>
      <c r="C85" s="13"/>
      <c r="D85" s="13"/>
      <c r="E85" s="13"/>
      <c r="F85" s="13"/>
      <c r="G85" s="1"/>
      <c r="H85" s="1"/>
      <c r="I85" s="1"/>
      <c r="J85" s="1"/>
      <c r="K85" s="1"/>
      <c r="L85" s="1"/>
      <c r="M85" s="1"/>
    </row>
    <row r="86" spans="2:13" s="16" customFormat="1" hidden="1" x14ac:dyDescent="0.25">
      <c r="B86" s="19"/>
      <c r="C86" s="13"/>
      <c r="D86" s="13"/>
      <c r="E86" s="13"/>
      <c r="F86" s="13"/>
      <c r="G86" s="1"/>
      <c r="H86" s="1"/>
      <c r="I86" s="1"/>
      <c r="J86" s="1"/>
      <c r="K86" s="1"/>
      <c r="L86" s="1"/>
      <c r="M86" s="1"/>
    </row>
    <row r="87" spans="2:13" s="16" customFormat="1" hidden="1" x14ac:dyDescent="0.25">
      <c r="B87" s="19"/>
      <c r="C87" s="13"/>
      <c r="D87" s="13"/>
      <c r="E87" s="13"/>
      <c r="F87" s="13"/>
      <c r="G87" s="1"/>
      <c r="H87" s="1"/>
      <c r="I87" s="1"/>
      <c r="J87" s="1"/>
      <c r="K87" s="1"/>
      <c r="L87" s="1"/>
      <c r="M87" s="1"/>
    </row>
    <row r="88" spans="2:13" s="16" customFormat="1" hidden="1" x14ac:dyDescent="0.25">
      <c r="B88" s="19"/>
      <c r="C88" s="13"/>
      <c r="D88" s="13"/>
      <c r="E88" s="13"/>
      <c r="F88" s="13"/>
      <c r="G88" s="1"/>
      <c r="H88" s="1"/>
      <c r="I88" s="1"/>
      <c r="J88" s="1"/>
      <c r="K88" s="1"/>
      <c r="L88" s="1"/>
      <c r="M88" s="1"/>
    </row>
    <row r="89" spans="2:13" s="16" customFormat="1" hidden="1" x14ac:dyDescent="0.25">
      <c r="B89" s="19"/>
      <c r="C89" s="13"/>
      <c r="D89" s="13"/>
      <c r="E89" s="13"/>
      <c r="F89" s="13"/>
      <c r="G89" s="1"/>
      <c r="H89" s="1"/>
      <c r="I89" s="1"/>
      <c r="J89" s="1"/>
      <c r="K89" s="1"/>
      <c r="L89" s="1"/>
      <c r="M89" s="1"/>
    </row>
    <row r="90" spans="2:13" s="16" customFormat="1" hidden="1" x14ac:dyDescent="0.25">
      <c r="B90" s="19"/>
      <c r="C90" s="13"/>
      <c r="D90" s="13"/>
      <c r="E90" s="13"/>
      <c r="F90" s="13"/>
      <c r="G90" s="1"/>
      <c r="H90" s="1"/>
      <c r="I90" s="1"/>
      <c r="J90" s="1"/>
      <c r="K90" s="1"/>
      <c r="L90" s="1"/>
      <c r="M90" s="1"/>
    </row>
    <row r="91" spans="2:13" s="16" customFormat="1" hidden="1" x14ac:dyDescent="0.25">
      <c r="B91" s="19"/>
      <c r="C91" s="13"/>
      <c r="D91" s="13"/>
      <c r="E91" s="13"/>
      <c r="F91" s="13"/>
      <c r="G91" s="1"/>
      <c r="H91" s="1"/>
      <c r="I91" s="1"/>
      <c r="J91" s="1"/>
      <c r="K91" s="1"/>
      <c r="L91" s="1"/>
      <c r="M91" s="1"/>
    </row>
    <row r="92" spans="2:13" s="16" customFormat="1" hidden="1" x14ac:dyDescent="0.25">
      <c r="B92" s="19"/>
      <c r="C92" s="13"/>
      <c r="D92" s="13"/>
      <c r="E92" s="13"/>
      <c r="F92" s="13"/>
      <c r="G92" s="1"/>
      <c r="H92" s="1"/>
      <c r="I92" s="1"/>
      <c r="J92" s="1"/>
      <c r="K92" s="1"/>
      <c r="L92" s="1"/>
      <c r="M92" s="1"/>
    </row>
    <row r="93" spans="2:13" s="16" customFormat="1" hidden="1" x14ac:dyDescent="0.25">
      <c r="B93" s="19"/>
      <c r="C93" s="13"/>
      <c r="D93" s="13"/>
      <c r="E93" s="13"/>
      <c r="F93" s="13"/>
      <c r="G93" s="1"/>
      <c r="H93" s="1"/>
      <c r="I93" s="1"/>
      <c r="J93" s="1"/>
      <c r="K93" s="1"/>
      <c r="L93" s="1"/>
      <c r="M93" s="1"/>
    </row>
    <row r="94" spans="2:13" s="16" customFormat="1" hidden="1" x14ac:dyDescent="0.25">
      <c r="B94" s="19"/>
      <c r="C94" s="13"/>
      <c r="D94" s="13"/>
      <c r="E94" s="13"/>
      <c r="F94" s="13"/>
      <c r="G94" s="1"/>
      <c r="H94" s="1"/>
      <c r="I94" s="1"/>
      <c r="J94" s="1"/>
      <c r="K94" s="1"/>
      <c r="L94" s="1"/>
      <c r="M94" s="1"/>
    </row>
    <row r="95" spans="2:13" s="16" customFormat="1" hidden="1" x14ac:dyDescent="0.25">
      <c r="B95" s="19"/>
      <c r="C95" s="13"/>
      <c r="D95" s="13"/>
      <c r="E95" s="13"/>
      <c r="F95" s="13"/>
      <c r="G95" s="1"/>
      <c r="H95" s="1"/>
      <c r="I95" s="1"/>
      <c r="J95" s="1"/>
      <c r="K95" s="1"/>
      <c r="L95" s="1"/>
      <c r="M95" s="1"/>
    </row>
    <row r="96" spans="2:13" s="16" customFormat="1" hidden="1" x14ac:dyDescent="0.25">
      <c r="B96" s="19"/>
      <c r="C96" s="13"/>
      <c r="D96" s="13"/>
      <c r="E96" s="13"/>
      <c r="F96" s="13"/>
      <c r="G96" s="1"/>
      <c r="H96" s="1"/>
      <c r="I96" s="1"/>
      <c r="J96" s="1"/>
      <c r="K96" s="1"/>
      <c r="L96" s="1"/>
      <c r="M96" s="1"/>
    </row>
    <row r="97" spans="2:13" hidden="1" x14ac:dyDescent="0.25"/>
    <row r="98" spans="2:13" hidden="1" x14ac:dyDescent="0.25"/>
    <row r="99" spans="2:13" x14ac:dyDescent="0.25"/>
    <row r="100" spans="2:13" x14ac:dyDescent="0.25"/>
    <row r="101" spans="2:13" x14ac:dyDescent="0.25"/>
    <row r="102" spans="2:13" x14ac:dyDescent="0.25"/>
    <row r="103" spans="2:13" s="16" customFormat="1" x14ac:dyDescent="0.25">
      <c r="B103" s="19"/>
      <c r="C103" s="13"/>
      <c r="D103" s="13"/>
      <c r="E103" s="13"/>
      <c r="F103" s="13"/>
      <c r="G103" s="1"/>
      <c r="H103" s="1"/>
      <c r="I103" s="1"/>
      <c r="J103" s="1"/>
      <c r="K103" s="1"/>
      <c r="L103" s="1"/>
      <c r="M103" s="1"/>
    </row>
    <row r="104" spans="2:13" x14ac:dyDescent="0.25"/>
    <row r="105" spans="2:13" x14ac:dyDescent="0.25"/>
    <row r="106" spans="2:13" x14ac:dyDescent="0.25"/>
    <row r="107" spans="2:13" x14ac:dyDescent="0.25"/>
    <row r="108" spans="2:13" x14ac:dyDescent="0.25"/>
    <row r="109" spans="2:13" x14ac:dyDescent="0.25"/>
    <row r="110" spans="2:13" x14ac:dyDescent="0.25"/>
    <row r="111" spans="2:13" x14ac:dyDescent="0.25"/>
    <row r="112" spans="2:13" x14ac:dyDescent="0.25"/>
    <row r="113" spans="1:13" x14ac:dyDescent="0.25"/>
    <row r="114" spans="1:13" s="16" customFormat="1" x14ac:dyDescent="0.25">
      <c r="B114" s="19"/>
      <c r="C114" s="13"/>
      <c r="D114" s="13"/>
      <c r="E114" s="13"/>
      <c r="F114" s="13"/>
      <c r="G114" s="1"/>
      <c r="H114" s="1"/>
      <c r="I114" s="1"/>
      <c r="J114" s="1"/>
      <c r="K114" s="1"/>
      <c r="L114" s="1"/>
      <c r="M114" s="1"/>
    </row>
    <row r="115" spans="1:13" s="16" customFormat="1" x14ac:dyDescent="0.25">
      <c r="B115" s="19"/>
      <c r="C115" s="13"/>
      <c r="D115" s="13"/>
      <c r="E115" s="13"/>
      <c r="F115" s="13"/>
      <c r="G115" s="1"/>
      <c r="H115" s="1"/>
      <c r="I115" s="1"/>
      <c r="J115" s="1"/>
      <c r="K115" s="1"/>
      <c r="L115" s="1"/>
      <c r="M115" s="1"/>
    </row>
    <row r="116" spans="1:13" s="16" customFormat="1" x14ac:dyDescent="0.25">
      <c r="B116" s="19"/>
      <c r="C116" s="13"/>
      <c r="D116" s="13"/>
      <c r="E116" s="13"/>
      <c r="F116" s="13"/>
      <c r="G116" s="1"/>
      <c r="H116" s="1"/>
      <c r="I116" s="1"/>
      <c r="J116" s="1"/>
      <c r="K116" s="1"/>
      <c r="L116" s="1"/>
      <c r="M116" s="1"/>
    </row>
    <row r="117" spans="1:13" s="16" customFormat="1" x14ac:dyDescent="0.25">
      <c r="B117" s="19"/>
      <c r="C117" s="13"/>
      <c r="D117" s="13"/>
      <c r="E117" s="13"/>
      <c r="F117" s="13"/>
      <c r="G117" s="1"/>
      <c r="H117" s="1"/>
      <c r="I117" s="1"/>
      <c r="J117" s="1"/>
      <c r="K117" s="1"/>
      <c r="L117" s="1"/>
      <c r="M117" s="1"/>
    </row>
    <row r="118" spans="1:13" s="16" customFormat="1" x14ac:dyDescent="0.25">
      <c r="B118" s="19"/>
      <c r="C118" s="13"/>
      <c r="D118" s="13"/>
      <c r="E118" s="13"/>
      <c r="F118" s="13"/>
      <c r="G118" s="1"/>
      <c r="H118" s="1"/>
      <c r="I118" s="1"/>
      <c r="J118" s="1"/>
      <c r="K118" s="1"/>
      <c r="L118" s="1"/>
      <c r="M118" s="1"/>
    </row>
    <row r="119" spans="1:13" s="16" customFormat="1" x14ac:dyDescent="0.25">
      <c r="B119" s="19"/>
      <c r="C119" s="13"/>
      <c r="D119" s="13"/>
      <c r="E119" s="13"/>
      <c r="F119" s="13"/>
      <c r="G119" s="1"/>
      <c r="H119" s="1"/>
      <c r="I119" s="1"/>
      <c r="J119" s="1"/>
      <c r="K119" s="1"/>
      <c r="L119" s="1"/>
      <c r="M119" s="1"/>
    </row>
    <row r="120" spans="1:13" s="16" customFormat="1" x14ac:dyDescent="0.25">
      <c r="B120" s="19"/>
      <c r="C120" s="13"/>
      <c r="D120" s="13"/>
      <c r="E120" s="13"/>
      <c r="F120" s="13"/>
      <c r="G120" s="1"/>
      <c r="H120" s="1"/>
      <c r="I120" s="1"/>
      <c r="J120" s="1"/>
      <c r="K120" s="1"/>
      <c r="L120" s="1"/>
      <c r="M120" s="1"/>
    </row>
    <row r="121" spans="1:13" s="16" customFormat="1" x14ac:dyDescent="0.25">
      <c r="B121" s="19"/>
      <c r="C121" s="13"/>
      <c r="D121" s="13"/>
      <c r="E121" s="13"/>
      <c r="F121" s="13"/>
      <c r="G121" s="1"/>
      <c r="H121" s="1"/>
      <c r="I121" s="1"/>
      <c r="J121" s="1"/>
      <c r="K121" s="1"/>
      <c r="L121" s="1"/>
      <c r="M121" s="1"/>
    </row>
    <row r="122" spans="1:13" x14ac:dyDescent="0.25"/>
    <row r="123" spans="1:13" s="16" customFormat="1" x14ac:dyDescent="0.25">
      <c r="B123" s="19"/>
      <c r="C123" s="13"/>
      <c r="D123" s="13"/>
      <c r="E123" s="13"/>
      <c r="F123" s="13"/>
      <c r="G123" s="1"/>
      <c r="H123" s="1"/>
      <c r="I123" s="1"/>
      <c r="J123" s="1"/>
      <c r="K123" s="1"/>
      <c r="L123" s="1"/>
      <c r="M123" s="1"/>
    </row>
    <row r="124" spans="1:13" s="16" customFormat="1" x14ac:dyDescent="0.25">
      <c r="B124" s="19"/>
      <c r="C124" s="13"/>
      <c r="D124" s="13"/>
      <c r="E124" s="13"/>
      <c r="F124" s="13"/>
      <c r="G124" s="1"/>
      <c r="H124" s="1"/>
      <c r="I124" s="1"/>
      <c r="J124" s="1"/>
      <c r="K124" s="1"/>
      <c r="L124" s="1"/>
      <c r="M124" s="1"/>
    </row>
    <row r="125" spans="1:13" x14ac:dyDescent="0.25"/>
    <row r="126" spans="1:13" x14ac:dyDescent="0.25"/>
    <row r="127" spans="1:13" x14ac:dyDescent="0.25"/>
    <row r="128" spans="1:13" s="12" customFormat="1" x14ac:dyDescent="0.25">
      <c r="A128" s="16"/>
      <c r="B128" s="19"/>
      <c r="C128" s="13"/>
      <c r="D128" s="13"/>
      <c r="E128" s="13"/>
      <c r="F128" s="13"/>
      <c r="G128" s="1"/>
      <c r="H128" s="1"/>
      <c r="I128" s="1"/>
      <c r="J128" s="1"/>
      <c r="K128" s="1"/>
      <c r="L128" s="1"/>
      <c r="M128" s="1"/>
    </row>
    <row r="129" spans="1:13" s="12" customFormat="1" x14ac:dyDescent="0.25">
      <c r="A129" s="16"/>
      <c r="B129" s="19"/>
      <c r="C129" s="13"/>
      <c r="D129" s="13"/>
      <c r="E129" s="13"/>
      <c r="F129" s="13"/>
      <c r="G129" s="1"/>
      <c r="H129" s="1"/>
      <c r="I129" s="1"/>
      <c r="J129" s="1"/>
      <c r="K129" s="1"/>
      <c r="L129" s="1"/>
      <c r="M129" s="1"/>
    </row>
    <row r="130" spans="1:13" s="12" customFormat="1" x14ac:dyDescent="0.25">
      <c r="A130" s="16"/>
      <c r="B130" s="19"/>
      <c r="C130" s="13"/>
      <c r="D130" s="13"/>
      <c r="E130" s="13"/>
      <c r="F130" s="13"/>
      <c r="G130" s="1"/>
      <c r="H130" s="1"/>
      <c r="I130" s="1"/>
      <c r="J130" s="1"/>
      <c r="K130" s="1"/>
      <c r="L130" s="1"/>
      <c r="M130" s="1"/>
    </row>
    <row r="131" spans="1:13" s="12" customFormat="1" x14ac:dyDescent="0.25">
      <c r="A131" s="16"/>
      <c r="B131" s="19"/>
      <c r="C131" s="13"/>
      <c r="D131" s="13"/>
      <c r="E131" s="13"/>
      <c r="F131" s="13"/>
      <c r="G131" s="1"/>
      <c r="H131" s="1"/>
      <c r="I131" s="1"/>
      <c r="J131" s="1"/>
      <c r="K131" s="1"/>
      <c r="L131" s="1"/>
      <c r="M131" s="1"/>
    </row>
    <row r="132" spans="1:13" s="12" customFormat="1" x14ac:dyDescent="0.25">
      <c r="A132" s="16"/>
      <c r="B132" s="19"/>
      <c r="C132" s="13"/>
      <c r="D132" s="13"/>
      <c r="E132" s="13"/>
      <c r="F132" s="13"/>
      <c r="G132" s="1"/>
      <c r="H132" s="1"/>
      <c r="I132" s="1"/>
      <c r="J132" s="1"/>
      <c r="K132" s="1"/>
      <c r="L132" s="1"/>
      <c r="M132" s="1"/>
    </row>
    <row r="133" spans="1:13" s="12" customFormat="1" x14ac:dyDescent="0.25">
      <c r="A133" s="16"/>
      <c r="B133" s="19"/>
      <c r="C133" s="13"/>
      <c r="D133" s="13"/>
      <c r="E133" s="13"/>
      <c r="F133" s="13"/>
      <c r="G133" s="1"/>
      <c r="H133" s="1"/>
      <c r="I133" s="1"/>
      <c r="J133" s="1"/>
      <c r="K133" s="1"/>
      <c r="L133" s="1"/>
      <c r="M133" s="1"/>
    </row>
    <row r="134" spans="1:13" s="12" customFormat="1" x14ac:dyDescent="0.25">
      <c r="A134" s="16"/>
      <c r="B134" s="19"/>
      <c r="C134" s="13"/>
      <c r="D134" s="13"/>
      <c r="E134" s="13"/>
      <c r="F134" s="13"/>
      <c r="G134" s="1"/>
      <c r="H134" s="1"/>
      <c r="I134" s="1"/>
      <c r="J134" s="1"/>
      <c r="K134" s="1"/>
      <c r="L134" s="1"/>
      <c r="M134" s="1"/>
    </row>
    <row r="135" spans="1:13" s="12" customFormat="1" x14ac:dyDescent="0.25">
      <c r="A135" s="16"/>
      <c r="B135" s="19"/>
      <c r="C135" s="13"/>
      <c r="D135" s="13"/>
      <c r="E135" s="13"/>
      <c r="F135" s="13"/>
      <c r="G135" s="1"/>
      <c r="H135" s="1"/>
      <c r="I135" s="1"/>
      <c r="J135" s="1"/>
      <c r="K135" s="1"/>
      <c r="L135" s="1"/>
      <c r="M135" s="1"/>
    </row>
    <row r="136" spans="1:13" s="12" customFormat="1" x14ac:dyDescent="0.25">
      <c r="A136" s="16"/>
      <c r="B136" s="19"/>
      <c r="C136" s="13"/>
      <c r="D136" s="13"/>
      <c r="E136" s="13"/>
      <c r="F136" s="13"/>
      <c r="G136" s="1"/>
      <c r="H136" s="1"/>
      <c r="I136" s="1"/>
      <c r="J136" s="1"/>
      <c r="K136" s="1"/>
      <c r="L136" s="1"/>
      <c r="M136" s="1"/>
    </row>
    <row r="137" spans="1:13" s="12" customFormat="1" x14ac:dyDescent="0.25">
      <c r="A137" s="16"/>
      <c r="B137" s="19"/>
      <c r="C137" s="13"/>
      <c r="D137" s="13"/>
      <c r="E137" s="13"/>
      <c r="F137" s="13"/>
      <c r="G137" s="1"/>
      <c r="H137" s="1"/>
      <c r="I137" s="1"/>
      <c r="J137" s="1"/>
      <c r="K137" s="1"/>
      <c r="L137" s="1"/>
      <c r="M137" s="1"/>
    </row>
    <row r="138" spans="1:13" s="12" customFormat="1" x14ac:dyDescent="0.25">
      <c r="A138" s="16"/>
      <c r="B138" s="19"/>
      <c r="C138" s="13"/>
      <c r="D138" s="13"/>
      <c r="E138" s="13"/>
      <c r="F138" s="13"/>
      <c r="G138" s="1"/>
      <c r="H138" s="1"/>
      <c r="I138" s="1"/>
      <c r="J138" s="1"/>
      <c r="K138" s="1"/>
      <c r="L138" s="1"/>
      <c r="M138" s="1"/>
    </row>
    <row r="139" spans="1:13" s="12" customFormat="1" x14ac:dyDescent="0.25">
      <c r="A139" s="16"/>
      <c r="B139" s="19"/>
      <c r="C139" s="13"/>
      <c r="D139" s="13"/>
      <c r="E139" s="13"/>
      <c r="F139" s="13"/>
      <c r="G139" s="1"/>
      <c r="H139" s="1"/>
      <c r="I139" s="1"/>
      <c r="J139" s="1"/>
      <c r="K139" s="1"/>
      <c r="L139" s="1"/>
      <c r="M139" s="1"/>
    </row>
    <row r="140" spans="1:13" s="12" customFormat="1" x14ac:dyDescent="0.25">
      <c r="A140" s="16"/>
      <c r="B140" s="19"/>
      <c r="C140" s="13"/>
      <c r="D140" s="13"/>
      <c r="E140" s="13"/>
      <c r="F140" s="13"/>
      <c r="G140" s="1"/>
      <c r="H140" s="1"/>
      <c r="I140" s="1"/>
      <c r="J140" s="1"/>
      <c r="K140" s="1"/>
      <c r="L140" s="1"/>
      <c r="M140" s="1"/>
    </row>
    <row r="141" spans="1:13" s="12" customFormat="1" x14ac:dyDescent="0.25">
      <c r="A141" s="16"/>
      <c r="B141" s="19"/>
      <c r="C141" s="13"/>
      <c r="D141" s="13"/>
      <c r="E141" s="13"/>
      <c r="F141" s="13"/>
      <c r="G141" s="1"/>
      <c r="H141" s="1"/>
      <c r="I141" s="1"/>
      <c r="J141" s="1"/>
      <c r="K141" s="1"/>
      <c r="L141" s="1"/>
      <c r="M141" s="1"/>
    </row>
    <row r="142" spans="1:13" s="12" customFormat="1" x14ac:dyDescent="0.25">
      <c r="A142" s="16"/>
      <c r="B142" s="19"/>
      <c r="C142" s="13"/>
      <c r="D142" s="13"/>
      <c r="E142" s="13"/>
      <c r="F142" s="13"/>
      <c r="G142" s="1"/>
      <c r="H142" s="1"/>
      <c r="I142" s="1"/>
      <c r="J142" s="1"/>
      <c r="K142" s="1"/>
      <c r="L142" s="1"/>
      <c r="M142" s="1"/>
    </row>
    <row r="143" spans="1:13" s="12" customFormat="1" x14ac:dyDescent="0.25">
      <c r="A143" s="16"/>
      <c r="B143" s="19"/>
      <c r="C143" s="13"/>
      <c r="D143" s="13"/>
      <c r="E143" s="13"/>
      <c r="F143" s="13"/>
      <c r="G143" s="1"/>
      <c r="H143" s="1"/>
      <c r="I143" s="1"/>
      <c r="J143" s="1"/>
      <c r="K143" s="1"/>
      <c r="L143" s="1"/>
      <c r="M143" s="1"/>
    </row>
    <row r="144" spans="1:13" s="12" customFormat="1" x14ac:dyDescent="0.25">
      <c r="A144" s="16"/>
      <c r="B144" s="19"/>
      <c r="C144" s="13"/>
      <c r="D144" s="13"/>
      <c r="E144" s="13"/>
      <c r="F144" s="13"/>
      <c r="G144" s="1"/>
      <c r="H144" s="1"/>
      <c r="I144" s="1"/>
      <c r="J144" s="1"/>
      <c r="K144" s="1"/>
      <c r="L144" s="1"/>
      <c r="M144" s="1"/>
    </row>
    <row r="145" spans="2:13" s="16" customFormat="1" x14ac:dyDescent="0.25">
      <c r="B145" s="19"/>
      <c r="C145" s="13"/>
      <c r="D145" s="13"/>
      <c r="E145" s="13"/>
      <c r="F145" s="13"/>
      <c r="G145" s="1"/>
      <c r="H145" s="1"/>
      <c r="I145" s="1"/>
      <c r="J145" s="1"/>
      <c r="K145" s="1"/>
      <c r="L145" s="1"/>
      <c r="M145" s="1"/>
    </row>
    <row r="146" spans="2:13" s="16" customFormat="1" x14ac:dyDescent="0.25">
      <c r="B146" s="19"/>
      <c r="C146" s="13"/>
      <c r="D146" s="13"/>
      <c r="E146" s="13"/>
      <c r="F146" s="13"/>
      <c r="G146" s="1"/>
      <c r="H146" s="1"/>
      <c r="I146" s="1"/>
      <c r="J146" s="1"/>
      <c r="K146" s="1"/>
      <c r="L146" s="1"/>
      <c r="M146" s="1"/>
    </row>
    <row r="147" spans="2:13" s="16" customFormat="1" x14ac:dyDescent="0.25">
      <c r="B147" s="19"/>
      <c r="C147" s="13"/>
      <c r="D147" s="13"/>
      <c r="E147" s="13"/>
      <c r="F147" s="13"/>
      <c r="G147" s="1"/>
      <c r="H147" s="1"/>
      <c r="I147" s="1"/>
      <c r="J147" s="1"/>
      <c r="K147" s="1"/>
      <c r="L147" s="1"/>
      <c r="M147" s="1"/>
    </row>
    <row r="148" spans="2:13" s="16" customFormat="1" x14ac:dyDescent="0.25">
      <c r="B148" s="19"/>
      <c r="C148" s="13"/>
      <c r="D148" s="13"/>
      <c r="E148" s="13"/>
      <c r="F148" s="13"/>
      <c r="G148" s="1"/>
      <c r="H148" s="1"/>
      <c r="I148" s="1"/>
      <c r="J148" s="1"/>
      <c r="K148" s="1"/>
      <c r="L148" s="1"/>
      <c r="M148" s="1"/>
    </row>
    <row r="149" spans="2:13" s="16" customFormat="1" x14ac:dyDescent="0.25">
      <c r="B149" s="19"/>
      <c r="C149" s="13"/>
      <c r="D149" s="13"/>
      <c r="E149" s="13"/>
      <c r="F149" s="13"/>
      <c r="G149" s="1"/>
      <c r="H149" s="1"/>
      <c r="I149" s="1"/>
      <c r="J149" s="1"/>
      <c r="K149" s="1"/>
      <c r="L149" s="1"/>
      <c r="M149" s="1"/>
    </row>
    <row r="150" spans="2:13" s="16" customFormat="1" x14ac:dyDescent="0.25">
      <c r="B150" s="19"/>
      <c r="C150" s="13"/>
      <c r="D150" s="13"/>
      <c r="E150" s="13"/>
      <c r="F150" s="13"/>
      <c r="G150" s="1"/>
      <c r="H150" s="1"/>
      <c r="I150" s="1"/>
      <c r="J150" s="1"/>
      <c r="K150" s="1"/>
      <c r="L150" s="1"/>
      <c r="M150" s="1"/>
    </row>
    <row r="151" spans="2:13" s="16" customFormat="1" x14ac:dyDescent="0.25">
      <c r="B151" s="19"/>
      <c r="C151" s="13"/>
      <c r="D151" s="13"/>
      <c r="E151" s="13"/>
      <c r="F151" s="13"/>
      <c r="G151" s="1"/>
      <c r="H151" s="1"/>
      <c r="I151" s="1"/>
      <c r="J151" s="1"/>
      <c r="K151" s="1"/>
      <c r="L151" s="1"/>
      <c r="M151" s="1"/>
    </row>
    <row r="152" spans="2:13" s="16" customFormat="1" x14ac:dyDescent="0.25">
      <c r="B152" s="19"/>
      <c r="C152" s="13"/>
      <c r="D152" s="13"/>
      <c r="E152" s="13"/>
      <c r="F152" s="13"/>
      <c r="G152" s="1"/>
      <c r="H152" s="1"/>
      <c r="I152" s="1"/>
      <c r="J152" s="1"/>
      <c r="K152" s="1"/>
      <c r="L152" s="1"/>
      <c r="M152" s="1"/>
    </row>
    <row r="153" spans="2:13" s="16" customFormat="1" x14ac:dyDescent="0.25">
      <c r="B153" s="19"/>
      <c r="C153" s="13"/>
      <c r="D153" s="13"/>
      <c r="E153" s="13"/>
      <c r="F153" s="13"/>
      <c r="G153" s="1"/>
      <c r="H153" s="1"/>
      <c r="I153" s="1"/>
      <c r="J153" s="1"/>
      <c r="K153" s="1"/>
      <c r="L153" s="1"/>
      <c r="M153" s="1"/>
    </row>
    <row r="154" spans="2:13" s="16" customFormat="1" x14ac:dyDescent="0.25">
      <c r="B154" s="19"/>
      <c r="C154" s="13"/>
      <c r="D154" s="13"/>
      <c r="E154" s="13"/>
      <c r="F154" s="13"/>
      <c r="G154" s="1"/>
      <c r="H154" s="1"/>
      <c r="I154" s="1"/>
      <c r="J154" s="1"/>
      <c r="K154" s="1"/>
      <c r="L154" s="1"/>
      <c r="M154" s="1"/>
    </row>
    <row r="155" spans="2:13" s="16" customFormat="1" x14ac:dyDescent="0.25">
      <c r="B155" s="19"/>
      <c r="C155" s="13"/>
      <c r="D155" s="13"/>
      <c r="E155" s="13"/>
      <c r="F155" s="13"/>
      <c r="G155" s="1"/>
      <c r="H155" s="1"/>
      <c r="I155" s="1"/>
      <c r="J155" s="1"/>
      <c r="K155" s="1"/>
      <c r="L155" s="1"/>
      <c r="M155" s="1"/>
    </row>
    <row r="156" spans="2:13" s="16" customFormat="1" x14ac:dyDescent="0.25">
      <c r="B156" s="19"/>
      <c r="C156" s="13"/>
      <c r="D156" s="13"/>
      <c r="E156" s="13"/>
      <c r="F156" s="13"/>
      <c r="G156" s="1"/>
      <c r="H156" s="1"/>
      <c r="I156" s="1"/>
      <c r="J156" s="1"/>
      <c r="K156" s="1"/>
      <c r="L156" s="1"/>
      <c r="M156" s="1"/>
    </row>
    <row r="157" spans="2:13" s="16" customFormat="1" x14ac:dyDescent="0.25">
      <c r="B157" s="19"/>
      <c r="C157" s="13"/>
      <c r="D157" s="13"/>
      <c r="E157" s="13"/>
      <c r="F157" s="13"/>
      <c r="G157" s="1"/>
      <c r="H157" s="1"/>
      <c r="I157" s="1"/>
      <c r="J157" s="1"/>
      <c r="K157" s="1"/>
      <c r="L157" s="1"/>
      <c r="M157" s="1"/>
    </row>
    <row r="158" spans="2:13" s="16" customFormat="1" x14ac:dyDescent="0.25">
      <c r="B158" s="19"/>
      <c r="C158" s="13"/>
      <c r="D158" s="13"/>
      <c r="E158" s="13"/>
      <c r="F158" s="13"/>
      <c r="G158" s="1"/>
      <c r="H158" s="1"/>
      <c r="I158" s="1"/>
      <c r="J158" s="1"/>
      <c r="K158" s="1"/>
      <c r="L158" s="1"/>
      <c r="M158" s="1"/>
    </row>
    <row r="159" spans="2:13" s="16" customFormat="1" x14ac:dyDescent="0.25">
      <c r="B159" s="19"/>
      <c r="C159" s="13"/>
      <c r="D159" s="13"/>
      <c r="E159" s="13"/>
      <c r="F159" s="13"/>
      <c r="G159" s="1"/>
      <c r="H159" s="1"/>
      <c r="I159" s="1"/>
      <c r="J159" s="1"/>
      <c r="K159" s="1"/>
      <c r="L159" s="1"/>
      <c r="M159" s="1"/>
    </row>
    <row r="160" spans="2:13" x14ac:dyDescent="0.25"/>
    <row r="161" x14ac:dyDescent="0.25"/>
    <row r="162" x14ac:dyDescent="0.25"/>
    <row r="163" x14ac:dyDescent="0.25"/>
    <row r="164" x14ac:dyDescent="0.25"/>
    <row r="165" x14ac:dyDescent="0.25"/>
    <row r="166" x14ac:dyDescent="0.25"/>
    <row r="167" x14ac:dyDescent="0.25"/>
    <row r="168" x14ac:dyDescent="0.25"/>
    <row r="169" x14ac:dyDescent="0.25"/>
    <row r="170" x14ac:dyDescent="0.25"/>
    <row r="171" x14ac:dyDescent="0.25"/>
    <row r="172" x14ac:dyDescent="0.25"/>
    <row r="173" x14ac:dyDescent="0.25"/>
    <row r="174" x14ac:dyDescent="0.25"/>
    <row r="175" x14ac:dyDescent="0.25"/>
    <row r="176" x14ac:dyDescent="0.25"/>
    <row r="177" x14ac:dyDescent="0.25"/>
    <row r="178" x14ac:dyDescent="0.25"/>
    <row r="179" x14ac:dyDescent="0.25"/>
    <row r="180" x14ac:dyDescent="0.25"/>
    <row r="181" x14ac:dyDescent="0.25"/>
  </sheetData>
  <mergeCells count="7">
    <mergeCell ref="A2:F2"/>
    <mergeCell ref="A5:A7"/>
    <mergeCell ref="B5:B7"/>
    <mergeCell ref="C5:C7"/>
    <mergeCell ref="D5:F5"/>
    <mergeCell ref="D6:D7"/>
    <mergeCell ref="E6:F6"/>
  </mergeCells>
  <pageMargins left="0.11811023622047245" right="0.11811023622047245" top="0.15748031496062992" bottom="0.15748031496062992" header="0.31496062992125984" footer="0.31496062992125984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на 01.06.2026   </vt:lpstr>
      <vt:lpstr>на 01.05.2026  </vt:lpstr>
      <vt:lpstr>на 01.04.2026  </vt:lpstr>
      <vt:lpstr>на 01.03.2026 </vt:lpstr>
      <vt:lpstr>на 01.02.2026</vt:lpstr>
    </vt:vector>
  </TitlesOfParts>
  <Company>МКУ "ФУ г. Канска"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pleskach</dc:creator>
  <cp:lastModifiedBy>116</cp:lastModifiedBy>
  <cp:lastPrinted>2026-06-01T09:19:52Z</cp:lastPrinted>
  <dcterms:created xsi:type="dcterms:W3CDTF">2013-06-21T00:40:31Z</dcterms:created>
  <dcterms:modified xsi:type="dcterms:W3CDTF">2026-06-01T09:33:31Z</dcterms:modified>
</cp:coreProperties>
</file>